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ml.chart+xml" PartName="/xl/charts/chart1.xml"/>
  <Override ContentType="application/vnd.openxmlformats-officedocument.drawingml.chart+xml" PartName="/xl/charts/chart2.xml"/>
  <Override ContentType="application/vnd.openxmlformats-officedocument.drawingml.chart+xml" PartName="/xl/charts/chart3.xml"/>
  <Override ContentType="application/vnd.openxmlformats-officedocument.drawingml.chart+xml" PartName="/xl/charts/chart4.xml"/>
  <Override ContentType="application/vnd.openxmlformats-officedocument.drawingml.chart+xml" PartName="/xl/charts/chart5.xml"/>
  <Override ContentType="application/vnd.openxmlformats-officedocument.drawingml.chart+xml" PartName="/xl/charts/chart6.xml"/>
  <Override ContentType="application/vnd.openxmlformats-officedocument.drawingml.chart+xml" PartName="/xl/charts/chart7.xml"/>
  <Override ContentType="application/vnd.openxmlformats-officedocument.drawingml.chart+xml" PartName="/xl/charts/chart8.xml"/>
  <Override ContentType="application/vnd.openxmlformats-officedocument.drawingml.chart+xml" PartName="/xl/charts/chart9.xml"/>
  <Override ContentType="application/vnd.openxmlformats-officedocument.drawingml.chart+xml" PartName="/xl/charts/chart10.xml"/>
  <Override ContentType="application/vnd.openxmlformats-officedocument.drawingml.chart+xml" PartName="/xl/charts/chart11.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29"/>
  <workbookPr/>
  <mc:AlternateContent xmlns:mc="http://schemas.openxmlformats.org/markup-compatibility/2006">
    <mc:Choice Requires="x15">
      <x15ac:absPath xmlns:x15ac="http://schemas.microsoft.com/office/spreadsheetml/2010/11/ac" url="C:\Users\daichou\Desktop\"/>
    </mc:Choice>
  </mc:AlternateContent>
  <xr:revisionPtr revIDLastSave="0" documentId="13_ncr:1_{5C86264F-E1C6-4E30-BCE3-9DB53808E79C}" xr6:coauthVersionLast="43" xr6:coauthVersionMax="43" xr10:uidLastSave="{00000000-0000-0000-0000-000000000000}"/>
  <workbookProtection workbookAlgorithmName="SHA-512" workbookHashValue="6cmGjeizvckwpvA++xHS+/o/cvzwqNFDWbK8g1IVBwicYafaxaszXsDOO85vqqACTPFOKTMK1sIZoJhrG9YvVw==" workbookSaltValue="xRKH88BfMpFU9I+5Sw4nbA==" workbookSpinCount="100000" lockStructure="1"/>
  <bookViews>
    <workbookView xWindow="5175" yWindow="765" windowWidth="15090" windowHeight="1447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W10" i="4" s="1"/>
  <c r="P6" i="5"/>
  <c r="P10" i="4" s="1"/>
  <c r="O6" i="5"/>
  <c r="I10" i="4" s="1"/>
  <c r="N6" i="5"/>
  <c r="B10" i="4" s="1"/>
  <c r="M6" i="5"/>
  <c r="AD8" i="4" s="1"/>
  <c r="L6" i="5"/>
  <c r="W8" i="4" s="1"/>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H85" i="4"/>
  <c r="BB10" i="4"/>
  <c r="AT10" i="4"/>
  <c r="AL10" i="4"/>
  <c r="BB8" i="4"/>
  <c r="AT8" i="4"/>
  <c r="AL8" i="4"/>
  <c r="P8" i="4"/>
  <c r="I8" i="4"/>
  <c r="B8" i="4"/>
  <c r="B6" i="4"/>
</calcChain>
</file>

<file path=xl/sharedStrings.xml><?xml version="1.0" encoding="utf-8"?>
<sst xmlns="http://schemas.openxmlformats.org/spreadsheetml/2006/main" count="228" uniqueCount="113">
  <si>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</si>
  <si>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</si>
  <si>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</si>
  <si>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</si>
  <si>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</si>
  <si>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</si>
  <si>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</si>
  <si>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</si>
  <si>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</si>
  <si>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</si>
  <si>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</si>
  <si>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</si>
  <si>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</si>
  <si>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</si>
  <si>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</si>
  <si>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</si>
  <si>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</si>
  <si>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</si>
  <si>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</si>
  <si>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</si>
  <si>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</si>
  <si>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</si>
  <si>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</si>
  <si>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</si>
  <si>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</si>
  <si>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</si>
  <si>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</si>
  <si>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</si>
  <si>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</si>
  <si>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</si>
  <si>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</si>
  <si>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</si>
  <si>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</si>
  <si>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</si>
  <si>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</si>
  <si>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</si>
  <si>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</si>
  <si>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</si>
  <si>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</si>
  <si>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</si>
  <si>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</si>
  <si>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</si>
  <si>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</si>
  <si>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</si>
  <si>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</si>
  <si>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</si>
  <si>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</si>
  <si>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</si>
  <si>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</si>
  <si>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</si>
  <si>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</si>
  <si>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</si>
  <si>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</si>
  <si>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</si>
  <si>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</si>
  <si>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</si>
  <si>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</si>
  <si>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</si>
  <si>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</si>
  <si>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</si>
  <si>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</si>
  <si>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</si>
  <si>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</si>
  <si>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</si>
  <si>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</si>
  <si>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</si>
  <si>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</si>
  <si>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</si>
  <si>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</si>
  <si>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</si>
  <si>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</si>
  <si>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</si>
  <si>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</si>
  <si>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</si>
  <si>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</si>
  <si>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</si>
  <si>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</si>
  <si>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</si>
  <si>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</si>
  <si>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</si>
  <si>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</si>
  <si>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</si>
  <si>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</si>
  <si>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</si>
  <si>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</si>
  <si>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</si>
  <si>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</si>
  <si>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</si>
  <si>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</si>
  <si>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</si>
  <si>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</si>
  <si>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</si>
  <si>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</si>
  <si>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東通村</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</si>
  <si>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</si>
  <si>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</si>
  <si>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</si>
  <si>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</si>
  <si>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</si>
  <si>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</si>
  <si>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</si>
  <si>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</si>
  <si>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</si>
  <si>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</si>
  <si>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</si>
  <si>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</si>
  <si>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</si>
  <si>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</si>
  <si>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</si>
  <si>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</si>
  <si>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上水道事業の創設当初に布設した管路の更新時期が１０数年後に訪れます。
　経営状況から鑑み、更新財源の確保は重要な課題となっており、施設の更新や耐震化等、中長期的な事業計画を策定し取り組まなければなりません</t>
    <phoneticPr fontId="4"/>
  </si>
  <si>
    <t>　将来の施設・管路の更新が間近に迫っている状況から鑑みると、更新財源の確保が重要な課題となっており、中長期的な経営計画の策定が急務となっております。
　また、将来計画と合わせて、料金の見直しや建設改良積立金・内部留保資金の蓄積を進め、経営事業体の骨格を強固にし、施設等の更新に備える必要があります。</t>
    <phoneticPr fontId="4"/>
  </si>
  <si>
    <r>
      <t>　</t>
    </r>
    <r>
      <rPr>
        <sz val="9"/>
        <color theme="1"/>
        <rFont val="ＭＳ ゴシック"/>
        <family val="3"/>
        <charset val="128"/>
      </rPr>
      <t>収益については、水道料金の基本料金免除を実施したことも影響し、一般会計繰入金が収益全体の約５割を占めており、将来的な人口減少等により増収は見込めない状況であります。
　費用については、これまでの多額の建設投資に対する企業債利息や減価償却費が多くを占めているが、企業債の繰上償還等により支払利息の低減や施設運転の効率化等により、経常経費の節減が図られており、黒字を維持している状況であります。
　下記の項目については、類似団体と比較し違いが生じており、内容は以下のとおりとなっております。
　「③流動比率」について、翌年度償還の企業債が計上されているもので、翌年度の料金収入と一般会計からの繰入金にて支払われるため、支払能力がないものではありません。
　また、前年に比べ値が大きく減少しているが、当年度において大規模な建設工事等の支払いがあったためであり、次年度以降続くものではありません。
　「④企業債残高対給水収益比率」については、これまでの多額の建設投資に対し、ほぼ企業債で賄われているため、その償還が影響しているものの、平成２５年度をピークとし減少に転じておりました。
　しかし、当年度は水道料金の基本料金免除による給水収益の減少の結果、値が増加しております。
　「⑤料金回収率」について、一般会計繰入金の収入に依存している状態となっています。１００％に近づけるためには、料金の見直し等の検討が必要となります。
　「⑥給水原価」について、これまでの建設投資財源である企業債の支払利息と減価償却費が主な要因であり、費用の削減努力はしているものの、料金の見直し等にて根本的な改善策を考えていかなければなりません。</t>
    </r>
    <rPh sb="9" eb="11">
      <t>スイドウ</t>
    </rPh>
    <rPh sb="11" eb="13">
      <t>リョウキン</t>
    </rPh>
    <rPh sb="14" eb="16">
      <t>キホン</t>
    </rPh>
    <rPh sb="16" eb="18">
      <t>リョウキン</t>
    </rPh>
    <rPh sb="18" eb="20">
      <t>メンジョ</t>
    </rPh>
    <rPh sb="21" eb="23">
      <t>ジッシ</t>
    </rPh>
    <rPh sb="28" eb="30">
      <t>エイキョウ</t>
    </rPh>
    <rPh sb="335" eb="336">
      <t>アタイ</t>
    </rPh>
    <rPh sb="348" eb="351">
      <t>トウネンド</t>
    </rPh>
    <rPh sb="355" eb="358">
      <t>ダイキボ</t>
    </rPh>
    <rPh sb="359" eb="361">
      <t>ケンセツ</t>
    </rPh>
    <rPh sb="361" eb="363">
      <t>コウジ</t>
    </rPh>
    <rPh sb="363" eb="364">
      <t>トウ</t>
    </rPh>
    <rPh sb="365" eb="367">
      <t>シハラ</t>
    </rPh>
    <rPh sb="378" eb="381">
      <t>ジネンド</t>
    </rPh>
    <rPh sb="381" eb="383">
      <t>イコウ</t>
    </rPh>
    <rPh sb="383" eb="384">
      <t>ツヅ</t>
    </rPh>
    <rPh sb="468" eb="469">
      <t>ネン</t>
    </rPh>
    <rPh sb="494" eb="497">
      <t>トウネンド</t>
    </rPh>
    <rPh sb="512" eb="514">
      <t>キュウスイ</t>
    </rPh>
    <rPh sb="514" eb="516">
      <t>シュウエキ</t>
    </rPh>
    <rPh sb="517" eb="519">
      <t>ゲンショウ</t>
    </rPh>
    <rPh sb="520" eb="522">
      <t>ケッカ</t>
    </rPh>
    <rPh sb="523" eb="524">
      <t>アタイ</t>
    </rPh>
    <rPh sb="525" eb="527">
      <t>ゾウカ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</si>
</sst>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13" fillId="0" borderId="0" xfId="0" applyFont="1" applyAlignment="1" applyProtection="1">
      <alignment horizontal="left" vertical="top" wrapText="1"/>
      <protection locked="0"/>
    </xf>
    <xf numFmtId="0" fontId="13"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3" fillId="0" borderId="11"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 Id="rId6" Target="calcChain.xml" Type="http://schemas.openxmlformats.org/officeDocument/2006/relationships/calcChain"/></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D3E-4F41-993B-072D7F151BB0}"/>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0.52</c:v>
                </c:pt>
                <c:pt idx="1">
                  <c:v>0.47</c:v>
                </c:pt>
                <c:pt idx="2">
                  <c:v>0.4</c:v>
                </c:pt>
                <c:pt idx="3">
                  <c:v>0.36</c:v>
                </c:pt>
                <c:pt idx="4">
                  <c:v>0.56999999999999995</c:v>
                </c:pt>
              </c:numCache>
            </c:numRef>
          </c:val>
          <c:smooth val="0"/>
          <c:extLst>
            <c:ext xmlns:c16="http://schemas.microsoft.com/office/drawing/2014/chart" uri="{C3380CC4-5D6E-409C-BE32-E72D297353CC}">
              <c16:uniqueId val="{00000001-AD3E-4F41-993B-072D7F151BB0}"/>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61.63</c:v>
                </c:pt>
                <c:pt idx="1">
                  <c:v>63.3</c:v>
                </c:pt>
                <c:pt idx="2">
                  <c:v>63.26</c:v>
                </c:pt>
                <c:pt idx="3">
                  <c:v>64.77</c:v>
                </c:pt>
                <c:pt idx="4">
                  <c:v>68.86</c:v>
                </c:pt>
              </c:numCache>
            </c:numRef>
          </c:val>
          <c:extLst>
            <c:ext xmlns:c16="http://schemas.microsoft.com/office/drawing/2014/chart" uri="{C3380CC4-5D6E-409C-BE32-E72D297353CC}">
              <c16:uniqueId val="{00000000-09C8-4FDC-80B3-D4D6B88916FA}"/>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50.29</c:v>
                </c:pt>
                <c:pt idx="1">
                  <c:v>49.64</c:v>
                </c:pt>
                <c:pt idx="2">
                  <c:v>49.38</c:v>
                </c:pt>
                <c:pt idx="3">
                  <c:v>50.09</c:v>
                </c:pt>
                <c:pt idx="4">
                  <c:v>50.1</c:v>
                </c:pt>
              </c:numCache>
            </c:numRef>
          </c:val>
          <c:smooth val="0"/>
          <c:extLst>
            <c:ext xmlns:c16="http://schemas.microsoft.com/office/drawing/2014/chart" uri="{C3380CC4-5D6E-409C-BE32-E72D297353CC}">
              <c16:uniqueId val="{00000001-09C8-4FDC-80B3-D4D6B88916FA}"/>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84.71</c:v>
                </c:pt>
                <c:pt idx="1">
                  <c:v>83.54</c:v>
                </c:pt>
                <c:pt idx="2">
                  <c:v>85.08</c:v>
                </c:pt>
                <c:pt idx="3">
                  <c:v>81.53</c:v>
                </c:pt>
                <c:pt idx="4">
                  <c:v>70.08</c:v>
                </c:pt>
              </c:numCache>
            </c:numRef>
          </c:val>
          <c:extLst>
            <c:ext xmlns:c16="http://schemas.microsoft.com/office/drawing/2014/chart" uri="{C3380CC4-5D6E-409C-BE32-E72D297353CC}">
              <c16:uniqueId val="{00000000-75C3-4876-82F5-A5FF053F0BC0}"/>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77.73</c:v>
                </c:pt>
                <c:pt idx="1">
                  <c:v>78.09</c:v>
                </c:pt>
                <c:pt idx="2">
                  <c:v>78.010000000000005</c:v>
                </c:pt>
                <c:pt idx="3">
                  <c:v>77.599999999999994</c:v>
                </c:pt>
                <c:pt idx="4">
                  <c:v>77.3</c:v>
                </c:pt>
              </c:numCache>
            </c:numRef>
          </c:val>
          <c:smooth val="0"/>
          <c:extLst>
            <c:ext xmlns:c16="http://schemas.microsoft.com/office/drawing/2014/chart" uri="{C3380CC4-5D6E-409C-BE32-E72D297353CC}">
              <c16:uniqueId val="{00000001-75C3-4876-82F5-A5FF053F0BC0}"/>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101.93</c:v>
                </c:pt>
                <c:pt idx="1">
                  <c:v>101.82</c:v>
                </c:pt>
                <c:pt idx="2">
                  <c:v>102.12</c:v>
                </c:pt>
                <c:pt idx="3">
                  <c:v>101.64</c:v>
                </c:pt>
                <c:pt idx="4">
                  <c:v>102.31</c:v>
                </c:pt>
              </c:numCache>
            </c:numRef>
          </c:val>
          <c:extLst>
            <c:ext xmlns:c16="http://schemas.microsoft.com/office/drawing/2014/chart" uri="{C3380CC4-5D6E-409C-BE32-E72D297353CC}">
              <c16:uniqueId val="{00000000-BF5F-48A8-AFE7-2E455D4735D2}"/>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103.81</c:v>
                </c:pt>
                <c:pt idx="1">
                  <c:v>104.35</c:v>
                </c:pt>
                <c:pt idx="2">
                  <c:v>105.34</c:v>
                </c:pt>
                <c:pt idx="3">
                  <c:v>105.77</c:v>
                </c:pt>
                <c:pt idx="4">
                  <c:v>104.82</c:v>
                </c:pt>
              </c:numCache>
            </c:numRef>
          </c:val>
          <c:smooth val="0"/>
          <c:extLst>
            <c:ext xmlns:c16="http://schemas.microsoft.com/office/drawing/2014/chart" uri="{C3380CC4-5D6E-409C-BE32-E72D297353CC}">
              <c16:uniqueId val="{00000001-BF5F-48A8-AFE7-2E455D4735D2}"/>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53.41</c:v>
                </c:pt>
                <c:pt idx="1">
                  <c:v>55.21</c:v>
                </c:pt>
                <c:pt idx="2">
                  <c:v>56.93</c:v>
                </c:pt>
                <c:pt idx="3">
                  <c:v>58.44</c:v>
                </c:pt>
                <c:pt idx="4">
                  <c:v>58.29</c:v>
                </c:pt>
              </c:numCache>
            </c:numRef>
          </c:val>
          <c:extLst>
            <c:ext xmlns:c16="http://schemas.microsoft.com/office/drawing/2014/chart" uri="{C3380CC4-5D6E-409C-BE32-E72D297353CC}">
              <c16:uniqueId val="{00000000-A1C5-455C-B046-CF8D9A4665EA}"/>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45.85</c:v>
                </c:pt>
                <c:pt idx="1">
                  <c:v>47.31</c:v>
                </c:pt>
                <c:pt idx="2">
                  <c:v>47.5</c:v>
                </c:pt>
                <c:pt idx="3">
                  <c:v>48.41</c:v>
                </c:pt>
                <c:pt idx="4">
                  <c:v>50.02</c:v>
                </c:pt>
              </c:numCache>
            </c:numRef>
          </c:val>
          <c:smooth val="0"/>
          <c:extLst>
            <c:ext xmlns:c16="http://schemas.microsoft.com/office/drawing/2014/chart" uri="{C3380CC4-5D6E-409C-BE32-E72D297353CC}">
              <c16:uniqueId val="{00000001-A1C5-455C-B046-CF8D9A4665EA}"/>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FBD-4915-94FD-FECED53A2BEC}"/>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14.13</c:v>
                </c:pt>
                <c:pt idx="1">
                  <c:v>16.77</c:v>
                </c:pt>
                <c:pt idx="2">
                  <c:v>17.399999999999999</c:v>
                </c:pt>
                <c:pt idx="3">
                  <c:v>18.64</c:v>
                </c:pt>
                <c:pt idx="4">
                  <c:v>19.510000000000002</c:v>
                </c:pt>
              </c:numCache>
            </c:numRef>
          </c:val>
          <c:smooth val="0"/>
          <c:extLst>
            <c:ext xmlns:c16="http://schemas.microsoft.com/office/drawing/2014/chart" uri="{C3380CC4-5D6E-409C-BE32-E72D297353CC}">
              <c16:uniqueId val="{00000001-4FBD-4915-94FD-FECED53A2BEC}"/>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3D0-4CCD-B4BF-BE98D7F2A62E}"/>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25.66</c:v>
                </c:pt>
                <c:pt idx="1">
                  <c:v>21.69</c:v>
                </c:pt>
                <c:pt idx="2">
                  <c:v>24.04</c:v>
                </c:pt>
                <c:pt idx="3">
                  <c:v>28.03</c:v>
                </c:pt>
                <c:pt idx="4">
                  <c:v>26.73</c:v>
                </c:pt>
              </c:numCache>
            </c:numRef>
          </c:val>
          <c:smooth val="0"/>
          <c:extLst>
            <c:ext xmlns:c16="http://schemas.microsoft.com/office/drawing/2014/chart" uri="{C3380CC4-5D6E-409C-BE32-E72D297353CC}">
              <c16:uniqueId val="{00000001-13D0-4CCD-B4BF-BE98D7F2A62E}"/>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62.36</c:v>
                </c:pt>
                <c:pt idx="1">
                  <c:v>98.02</c:v>
                </c:pt>
                <c:pt idx="2">
                  <c:v>112.66</c:v>
                </c:pt>
                <c:pt idx="3">
                  <c:v>125.46</c:v>
                </c:pt>
                <c:pt idx="4">
                  <c:v>61.64</c:v>
                </c:pt>
              </c:numCache>
            </c:numRef>
          </c:val>
          <c:extLst>
            <c:ext xmlns:c16="http://schemas.microsoft.com/office/drawing/2014/chart" uri="{C3380CC4-5D6E-409C-BE32-E72D297353CC}">
              <c16:uniqueId val="{00000000-5852-4EE3-84B7-4D489DBA9A27}"/>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300.14</c:v>
                </c:pt>
                <c:pt idx="1">
                  <c:v>301.04000000000002</c:v>
                </c:pt>
                <c:pt idx="2">
                  <c:v>305.08</c:v>
                </c:pt>
                <c:pt idx="3">
                  <c:v>305.33999999999997</c:v>
                </c:pt>
                <c:pt idx="4">
                  <c:v>310.01</c:v>
                </c:pt>
              </c:numCache>
            </c:numRef>
          </c:val>
          <c:smooth val="0"/>
          <c:extLst>
            <c:ext xmlns:c16="http://schemas.microsoft.com/office/drawing/2014/chart" uri="{C3380CC4-5D6E-409C-BE32-E72D297353CC}">
              <c16:uniqueId val="{00000001-5852-4EE3-84B7-4D489DBA9A27}"/>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1275.23</c:v>
                </c:pt>
                <c:pt idx="1">
                  <c:v>1124.8699999999999</c:v>
                </c:pt>
                <c:pt idx="2">
                  <c:v>985.94</c:v>
                </c:pt>
                <c:pt idx="3">
                  <c:v>869.75</c:v>
                </c:pt>
                <c:pt idx="4">
                  <c:v>1061.73</c:v>
                </c:pt>
              </c:numCache>
            </c:numRef>
          </c:val>
          <c:extLst>
            <c:ext xmlns:c16="http://schemas.microsoft.com/office/drawing/2014/chart" uri="{C3380CC4-5D6E-409C-BE32-E72D297353CC}">
              <c16:uniqueId val="{00000000-25C9-44E8-9A4B-AF9E6E0BFAD3}"/>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566.65</c:v>
                </c:pt>
                <c:pt idx="1">
                  <c:v>551.62</c:v>
                </c:pt>
                <c:pt idx="2">
                  <c:v>585.59</c:v>
                </c:pt>
                <c:pt idx="3">
                  <c:v>561.34</c:v>
                </c:pt>
                <c:pt idx="4">
                  <c:v>538.33000000000004</c:v>
                </c:pt>
              </c:numCache>
            </c:numRef>
          </c:val>
          <c:smooth val="0"/>
          <c:extLst>
            <c:ext xmlns:c16="http://schemas.microsoft.com/office/drawing/2014/chart" uri="{C3380CC4-5D6E-409C-BE32-E72D297353CC}">
              <c16:uniqueId val="{00000001-25C9-44E8-9A4B-AF9E6E0BFAD3}"/>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54.55</c:v>
                </c:pt>
                <c:pt idx="1">
                  <c:v>56.87</c:v>
                </c:pt>
                <c:pt idx="2">
                  <c:v>59.45</c:v>
                </c:pt>
                <c:pt idx="3">
                  <c:v>62.93</c:v>
                </c:pt>
                <c:pt idx="4">
                  <c:v>41.28</c:v>
                </c:pt>
              </c:numCache>
            </c:numRef>
          </c:val>
          <c:extLst>
            <c:ext xmlns:c16="http://schemas.microsoft.com/office/drawing/2014/chart" uri="{C3380CC4-5D6E-409C-BE32-E72D297353CC}">
              <c16:uniqueId val="{00000000-33D7-4841-89FE-5558C8DED06E}"/>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84.77</c:v>
                </c:pt>
                <c:pt idx="1">
                  <c:v>87.11</c:v>
                </c:pt>
                <c:pt idx="2">
                  <c:v>82.78</c:v>
                </c:pt>
                <c:pt idx="3">
                  <c:v>84.82</c:v>
                </c:pt>
                <c:pt idx="4">
                  <c:v>82.29</c:v>
                </c:pt>
              </c:numCache>
            </c:numRef>
          </c:val>
          <c:smooth val="0"/>
          <c:extLst>
            <c:ext xmlns:c16="http://schemas.microsoft.com/office/drawing/2014/chart" uri="{C3380CC4-5D6E-409C-BE32-E72D297353CC}">
              <c16:uniqueId val="{00000001-33D7-4841-89FE-5558C8DED06E}"/>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443.69</c:v>
                </c:pt>
                <c:pt idx="1">
                  <c:v>424.86</c:v>
                </c:pt>
                <c:pt idx="2">
                  <c:v>403.6</c:v>
                </c:pt>
                <c:pt idx="3">
                  <c:v>383.1</c:v>
                </c:pt>
                <c:pt idx="4">
                  <c:v>450.38</c:v>
                </c:pt>
              </c:numCache>
            </c:numRef>
          </c:val>
          <c:extLst>
            <c:ext xmlns:c16="http://schemas.microsoft.com/office/drawing/2014/chart" uri="{C3380CC4-5D6E-409C-BE32-E72D297353CC}">
              <c16:uniqueId val="{00000000-CC23-44FC-BC7D-2F32BEAED2E0}"/>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227.27</c:v>
                </c:pt>
                <c:pt idx="1">
                  <c:v>223.98</c:v>
                </c:pt>
                <c:pt idx="2">
                  <c:v>225.09</c:v>
                </c:pt>
                <c:pt idx="3">
                  <c:v>224.82</c:v>
                </c:pt>
                <c:pt idx="4">
                  <c:v>230.85</c:v>
                </c:pt>
              </c:numCache>
            </c:numRef>
          </c:val>
          <c:smooth val="0"/>
          <c:extLst>
            <c:ext xmlns:c16="http://schemas.microsoft.com/office/drawing/2014/chart" uri="{C3380CC4-5D6E-409C-BE32-E72D297353CC}">
              <c16:uniqueId val="{00000001-CC23-44FC-BC7D-2F32BEAED2E0}"/>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Relationships xmlns="http://schemas.openxmlformats.org/package/2006/relationships"><Relationship Id="rId1" Target="../charts/chart1.xml" Type="http://schemas.openxmlformats.org/officeDocument/2006/relationships/chart"/><Relationship Id="rId10" Target="../charts/chart10.xml" Type="http://schemas.openxmlformats.org/officeDocument/2006/relationships/chart"/><Relationship Id="rId11" Target="../charts/chart11.xml" Type="http://schemas.openxmlformats.org/officeDocument/2006/relationships/chart"/><Relationship Id="rId2" Target="../charts/chart2.xml" Type="http://schemas.openxmlformats.org/officeDocument/2006/relationships/chart"/><Relationship Id="rId3" Target="../charts/chart3.xml" Type="http://schemas.openxmlformats.org/officeDocument/2006/relationships/chart"/><Relationship Id="rId4" Target="../charts/chart4.xml" Type="http://schemas.openxmlformats.org/officeDocument/2006/relationships/chart"/><Relationship Id="rId5" Target="../charts/chart5.xml" Type="http://schemas.openxmlformats.org/officeDocument/2006/relationships/chart"/><Relationship Id="rId6" Target="../charts/chart6.xml" Type="http://schemas.openxmlformats.org/officeDocument/2006/relationships/chart"/><Relationship Id="rId7" Target="../charts/chart7.xml" Type="http://schemas.openxmlformats.org/officeDocument/2006/relationships/chart"/><Relationship Id="rId8" Target="../charts/chart8.xml" Type="http://schemas.openxmlformats.org/officeDocument/2006/relationships/chart"/><Relationship Id="rId9" Target="../charts/chart9.xml" Type="http://schemas.openxmlformats.org/officeDocument/2006/relationships/chart"/></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S10"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青森県　東通村</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70"/>
      <c r="P7" s="50" t="s">
        <v>3</v>
      </c>
      <c r="Q7" s="50"/>
      <c r="R7" s="50"/>
      <c r="S7" s="50"/>
      <c r="T7" s="50"/>
      <c r="U7" s="50"/>
      <c r="V7" s="50"/>
      <c r="W7" s="50" t="s">
        <v>4</v>
      </c>
      <c r="X7" s="50"/>
      <c r="Y7" s="50"/>
      <c r="Z7" s="50"/>
      <c r="AA7" s="50"/>
      <c r="AB7" s="50"/>
      <c r="AC7" s="50"/>
      <c r="AD7" s="50" t="s">
        <v>5</v>
      </c>
      <c r="AE7" s="50"/>
      <c r="AF7" s="50"/>
      <c r="AG7" s="50"/>
      <c r="AH7" s="50"/>
      <c r="AI7" s="50"/>
      <c r="AJ7" s="50"/>
      <c r="AK7" s="2"/>
      <c r="AL7" s="50" t="s">
        <v>6</v>
      </c>
      <c r="AM7" s="50"/>
      <c r="AN7" s="50"/>
      <c r="AO7" s="50"/>
      <c r="AP7" s="50"/>
      <c r="AQ7" s="50"/>
      <c r="AR7" s="50"/>
      <c r="AS7" s="50"/>
      <c r="AT7" s="48" t="s">
        <v>7</v>
      </c>
      <c r="AU7" s="49"/>
      <c r="AV7" s="49"/>
      <c r="AW7" s="49"/>
      <c r="AX7" s="49"/>
      <c r="AY7" s="49"/>
      <c r="AZ7" s="49"/>
      <c r="BA7" s="49"/>
      <c r="BB7" s="50" t="s">
        <v>8</v>
      </c>
      <c r="BC7" s="50"/>
      <c r="BD7" s="50"/>
      <c r="BE7" s="50"/>
      <c r="BF7" s="50"/>
      <c r="BG7" s="50"/>
      <c r="BH7" s="50"/>
      <c r="BI7" s="50"/>
      <c r="BJ7" s="3"/>
      <c r="BK7" s="3"/>
      <c r="BL7" s="82" t="s">
        <v>9</v>
      </c>
      <c r="BM7" s="83"/>
      <c r="BN7" s="83"/>
      <c r="BO7" s="83"/>
      <c r="BP7" s="83"/>
      <c r="BQ7" s="83"/>
      <c r="BR7" s="83"/>
      <c r="BS7" s="83"/>
      <c r="BT7" s="83"/>
      <c r="BU7" s="83"/>
      <c r="BV7" s="83"/>
      <c r="BW7" s="83"/>
      <c r="BX7" s="83"/>
      <c r="BY7" s="84"/>
    </row>
    <row r="8" spans="1:78" ht="18.75" customHeight="1" x14ac:dyDescent="0.15">
      <c r="A8" s="2"/>
      <c r="B8" s="75" t="str">
        <f>データ!$I$6</f>
        <v>法適用</v>
      </c>
      <c r="C8" s="76"/>
      <c r="D8" s="76"/>
      <c r="E8" s="76"/>
      <c r="F8" s="76"/>
      <c r="G8" s="76"/>
      <c r="H8" s="76"/>
      <c r="I8" s="75" t="str">
        <f>データ!$J$6</f>
        <v>水道事業</v>
      </c>
      <c r="J8" s="76"/>
      <c r="K8" s="76"/>
      <c r="L8" s="76"/>
      <c r="M8" s="76"/>
      <c r="N8" s="76"/>
      <c r="O8" s="77"/>
      <c r="P8" s="78" t="str">
        <f>データ!$K$6</f>
        <v>末端給水事業</v>
      </c>
      <c r="Q8" s="78"/>
      <c r="R8" s="78"/>
      <c r="S8" s="78"/>
      <c r="T8" s="78"/>
      <c r="U8" s="78"/>
      <c r="V8" s="78"/>
      <c r="W8" s="78" t="str">
        <f>データ!$L$6</f>
        <v>A8</v>
      </c>
      <c r="X8" s="78"/>
      <c r="Y8" s="78"/>
      <c r="Z8" s="78"/>
      <c r="AA8" s="78"/>
      <c r="AB8" s="78"/>
      <c r="AC8" s="78"/>
      <c r="AD8" s="78" t="str">
        <f>データ!$M$6</f>
        <v>非設置</v>
      </c>
      <c r="AE8" s="78"/>
      <c r="AF8" s="78"/>
      <c r="AG8" s="78"/>
      <c r="AH8" s="78"/>
      <c r="AI8" s="78"/>
      <c r="AJ8" s="78"/>
      <c r="AK8" s="2"/>
      <c r="AL8" s="69">
        <f>データ!$R$6</f>
        <v>5923</v>
      </c>
      <c r="AM8" s="69"/>
      <c r="AN8" s="69"/>
      <c r="AO8" s="69"/>
      <c r="AP8" s="69"/>
      <c r="AQ8" s="69"/>
      <c r="AR8" s="69"/>
      <c r="AS8" s="69"/>
      <c r="AT8" s="37">
        <f>データ!$S$6</f>
        <v>295.32</v>
      </c>
      <c r="AU8" s="38"/>
      <c r="AV8" s="38"/>
      <c r="AW8" s="38"/>
      <c r="AX8" s="38"/>
      <c r="AY8" s="38"/>
      <c r="AZ8" s="38"/>
      <c r="BA8" s="38"/>
      <c r="BB8" s="58">
        <f>データ!$T$6</f>
        <v>20.059999999999999</v>
      </c>
      <c r="BC8" s="58"/>
      <c r="BD8" s="58"/>
      <c r="BE8" s="58"/>
      <c r="BF8" s="58"/>
      <c r="BG8" s="58"/>
      <c r="BH8" s="58"/>
      <c r="BI8" s="58"/>
      <c r="BJ8" s="3"/>
      <c r="BK8" s="3"/>
      <c r="BL8" s="71" t="s">
        <v>10</v>
      </c>
      <c r="BM8" s="72"/>
      <c r="BN8" s="73" t="s">
        <v>11</v>
      </c>
      <c r="BO8" s="73"/>
      <c r="BP8" s="73"/>
      <c r="BQ8" s="73"/>
      <c r="BR8" s="73"/>
      <c r="BS8" s="73"/>
      <c r="BT8" s="73"/>
      <c r="BU8" s="73"/>
      <c r="BV8" s="73"/>
      <c r="BW8" s="73"/>
      <c r="BX8" s="73"/>
      <c r="BY8" s="74"/>
    </row>
    <row r="9" spans="1:78" ht="18.75" customHeight="1" x14ac:dyDescent="0.15">
      <c r="A9" s="2"/>
      <c r="B9" s="48" t="s">
        <v>12</v>
      </c>
      <c r="C9" s="49"/>
      <c r="D9" s="49"/>
      <c r="E9" s="49"/>
      <c r="F9" s="49"/>
      <c r="G9" s="49"/>
      <c r="H9" s="49"/>
      <c r="I9" s="48" t="s">
        <v>13</v>
      </c>
      <c r="J9" s="49"/>
      <c r="K9" s="49"/>
      <c r="L9" s="49"/>
      <c r="M9" s="49"/>
      <c r="N9" s="49"/>
      <c r="O9" s="70"/>
      <c r="P9" s="50" t="s">
        <v>14</v>
      </c>
      <c r="Q9" s="50"/>
      <c r="R9" s="50"/>
      <c r="S9" s="50"/>
      <c r="T9" s="50"/>
      <c r="U9" s="50"/>
      <c r="V9" s="50"/>
      <c r="W9" s="50" t="s">
        <v>15</v>
      </c>
      <c r="X9" s="50"/>
      <c r="Y9" s="50"/>
      <c r="Z9" s="50"/>
      <c r="AA9" s="50"/>
      <c r="AB9" s="50"/>
      <c r="AC9" s="50"/>
      <c r="AD9" s="2"/>
      <c r="AE9" s="2"/>
      <c r="AF9" s="2"/>
      <c r="AG9" s="2"/>
      <c r="AH9" s="2"/>
      <c r="AI9" s="2"/>
      <c r="AJ9" s="2"/>
      <c r="AK9" s="2"/>
      <c r="AL9" s="50" t="s">
        <v>16</v>
      </c>
      <c r="AM9" s="50"/>
      <c r="AN9" s="50"/>
      <c r="AO9" s="50"/>
      <c r="AP9" s="50"/>
      <c r="AQ9" s="50"/>
      <c r="AR9" s="50"/>
      <c r="AS9" s="50"/>
      <c r="AT9" s="48" t="s">
        <v>17</v>
      </c>
      <c r="AU9" s="49"/>
      <c r="AV9" s="49"/>
      <c r="AW9" s="49"/>
      <c r="AX9" s="49"/>
      <c r="AY9" s="49"/>
      <c r="AZ9" s="49"/>
      <c r="BA9" s="49"/>
      <c r="BB9" s="50" t="s">
        <v>18</v>
      </c>
      <c r="BC9" s="50"/>
      <c r="BD9" s="50"/>
      <c r="BE9" s="50"/>
      <c r="BF9" s="50"/>
      <c r="BG9" s="50"/>
      <c r="BH9" s="50"/>
      <c r="BI9" s="50"/>
      <c r="BJ9" s="3"/>
      <c r="BK9" s="3"/>
      <c r="BL9" s="51" t="s">
        <v>19</v>
      </c>
      <c r="BM9" s="52"/>
      <c r="BN9" s="53" t="s">
        <v>20</v>
      </c>
      <c r="BO9" s="53"/>
      <c r="BP9" s="53"/>
      <c r="BQ9" s="53"/>
      <c r="BR9" s="53"/>
      <c r="BS9" s="53"/>
      <c r="BT9" s="53"/>
      <c r="BU9" s="53"/>
      <c r="BV9" s="53"/>
      <c r="BW9" s="53"/>
      <c r="BX9" s="53"/>
      <c r="BY9" s="54"/>
    </row>
    <row r="10" spans="1:78" ht="18.75" customHeight="1" x14ac:dyDescent="0.15">
      <c r="A10" s="2"/>
      <c r="B10" s="37" t="str">
        <f>データ!$N$6</f>
        <v>-</v>
      </c>
      <c r="C10" s="38"/>
      <c r="D10" s="38"/>
      <c r="E10" s="38"/>
      <c r="F10" s="38"/>
      <c r="G10" s="38"/>
      <c r="H10" s="38"/>
      <c r="I10" s="37">
        <f>データ!$O$6</f>
        <v>67.489999999999995</v>
      </c>
      <c r="J10" s="38"/>
      <c r="K10" s="38"/>
      <c r="L10" s="38"/>
      <c r="M10" s="38"/>
      <c r="N10" s="38"/>
      <c r="O10" s="68"/>
      <c r="P10" s="58">
        <f>データ!$P$6</f>
        <v>95.37</v>
      </c>
      <c r="Q10" s="58"/>
      <c r="R10" s="58"/>
      <c r="S10" s="58"/>
      <c r="T10" s="58"/>
      <c r="U10" s="58"/>
      <c r="V10" s="58"/>
      <c r="W10" s="69">
        <f>データ!$Q$6</f>
        <v>4532</v>
      </c>
      <c r="X10" s="69"/>
      <c r="Y10" s="69"/>
      <c r="Z10" s="69"/>
      <c r="AA10" s="69"/>
      <c r="AB10" s="69"/>
      <c r="AC10" s="69"/>
      <c r="AD10" s="2"/>
      <c r="AE10" s="2"/>
      <c r="AF10" s="2"/>
      <c r="AG10" s="2"/>
      <c r="AH10" s="2"/>
      <c r="AI10" s="2"/>
      <c r="AJ10" s="2"/>
      <c r="AK10" s="2"/>
      <c r="AL10" s="69">
        <f>データ!$U$6</f>
        <v>5576</v>
      </c>
      <c r="AM10" s="69"/>
      <c r="AN10" s="69"/>
      <c r="AO10" s="69"/>
      <c r="AP10" s="69"/>
      <c r="AQ10" s="69"/>
      <c r="AR10" s="69"/>
      <c r="AS10" s="69"/>
      <c r="AT10" s="37">
        <f>データ!$V$6</f>
        <v>78.5</v>
      </c>
      <c r="AU10" s="38"/>
      <c r="AV10" s="38"/>
      <c r="AW10" s="38"/>
      <c r="AX10" s="38"/>
      <c r="AY10" s="38"/>
      <c r="AZ10" s="38"/>
      <c r="BA10" s="38"/>
      <c r="BB10" s="58">
        <f>データ!$W$6</f>
        <v>71.03</v>
      </c>
      <c r="BC10" s="58"/>
      <c r="BD10" s="58"/>
      <c r="BE10" s="58"/>
      <c r="BF10" s="58"/>
      <c r="BG10" s="58"/>
      <c r="BH10" s="58"/>
      <c r="BI10" s="58"/>
      <c r="BJ10" s="2"/>
      <c r="BK10" s="2"/>
      <c r="BL10" s="59" t="s">
        <v>21</v>
      </c>
      <c r="BM10" s="60"/>
      <c r="BN10" s="61" t="s">
        <v>22</v>
      </c>
      <c r="BO10" s="61"/>
      <c r="BP10" s="61"/>
      <c r="BQ10" s="61"/>
      <c r="BR10" s="61"/>
      <c r="BS10" s="61"/>
      <c r="BT10" s="61"/>
      <c r="BU10" s="61"/>
      <c r="BV10" s="61"/>
      <c r="BW10" s="61"/>
      <c r="BX10" s="61"/>
      <c r="BY10" s="62"/>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3" t="s">
        <v>23</v>
      </c>
      <c r="BM11" s="63"/>
      <c r="BN11" s="63"/>
      <c r="BO11" s="63"/>
      <c r="BP11" s="63"/>
      <c r="BQ11" s="63"/>
      <c r="BR11" s="63"/>
      <c r="BS11" s="63"/>
      <c r="BT11" s="63"/>
      <c r="BU11" s="63"/>
      <c r="BV11" s="63"/>
      <c r="BW11" s="63"/>
      <c r="BX11" s="63"/>
      <c r="BY11" s="63"/>
      <c r="BZ11" s="6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3"/>
      <c r="BM12" s="63"/>
      <c r="BN12" s="63"/>
      <c r="BO12" s="63"/>
      <c r="BP12" s="63"/>
      <c r="BQ12" s="63"/>
      <c r="BR12" s="63"/>
      <c r="BS12" s="63"/>
      <c r="BT12" s="63"/>
      <c r="BU12" s="63"/>
      <c r="BV12" s="63"/>
      <c r="BW12" s="63"/>
      <c r="BX12" s="63"/>
      <c r="BY12" s="63"/>
      <c r="BZ12" s="6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4"/>
      <c r="BM13" s="64"/>
      <c r="BN13" s="64"/>
      <c r="BO13" s="64"/>
      <c r="BP13" s="64"/>
      <c r="BQ13" s="64"/>
      <c r="BR13" s="64"/>
      <c r="BS13" s="64"/>
      <c r="BT13" s="64"/>
      <c r="BU13" s="64"/>
      <c r="BV13" s="64"/>
      <c r="BW13" s="64"/>
      <c r="BX13" s="64"/>
      <c r="BY13" s="64"/>
      <c r="BZ13" s="64"/>
    </row>
    <row r="14" spans="1:78" ht="13.5" customHeight="1" x14ac:dyDescent="0.15">
      <c r="A14" s="2"/>
      <c r="B14" s="65" t="s">
        <v>24</v>
      </c>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7"/>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5"/>
      <c r="C15" s="46"/>
      <c r="D15" s="46"/>
      <c r="E15" s="46"/>
      <c r="F15" s="46"/>
      <c r="G15" s="46"/>
      <c r="H15" s="46"/>
      <c r="I15" s="46"/>
      <c r="J15" s="46"/>
      <c r="K15" s="46"/>
      <c r="L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6"/>
      <c r="BC15" s="46"/>
      <c r="BD15" s="46"/>
      <c r="BE15" s="46"/>
      <c r="BF15" s="46"/>
      <c r="BG15" s="46"/>
      <c r="BH15" s="46"/>
      <c r="BI15" s="46"/>
      <c r="BJ15" s="47"/>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112</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42" t="s">
        <v>110</v>
      </c>
      <c r="BM47" s="43"/>
      <c r="BN47" s="43"/>
      <c r="BO47" s="43"/>
      <c r="BP47" s="43"/>
      <c r="BQ47" s="43"/>
      <c r="BR47" s="43"/>
      <c r="BS47" s="43"/>
      <c r="BT47" s="43"/>
      <c r="BU47" s="43"/>
      <c r="BV47" s="43"/>
      <c r="BW47" s="43"/>
      <c r="BX47" s="43"/>
      <c r="BY47" s="43"/>
      <c r="BZ47" s="44"/>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42"/>
      <c r="BM48" s="43"/>
      <c r="BN48" s="43"/>
      <c r="BO48" s="43"/>
      <c r="BP48" s="43"/>
      <c r="BQ48" s="43"/>
      <c r="BR48" s="43"/>
      <c r="BS48" s="43"/>
      <c r="BT48" s="43"/>
      <c r="BU48" s="43"/>
      <c r="BV48" s="43"/>
      <c r="BW48" s="43"/>
      <c r="BX48" s="43"/>
      <c r="BY48" s="43"/>
      <c r="BZ48" s="44"/>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42"/>
      <c r="BM49" s="43"/>
      <c r="BN49" s="43"/>
      <c r="BO49" s="43"/>
      <c r="BP49" s="43"/>
      <c r="BQ49" s="43"/>
      <c r="BR49" s="43"/>
      <c r="BS49" s="43"/>
      <c r="BT49" s="43"/>
      <c r="BU49" s="43"/>
      <c r="BV49" s="43"/>
      <c r="BW49" s="43"/>
      <c r="BX49" s="43"/>
      <c r="BY49" s="43"/>
      <c r="BZ49" s="44"/>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42"/>
      <c r="BM50" s="43"/>
      <c r="BN50" s="43"/>
      <c r="BO50" s="43"/>
      <c r="BP50" s="43"/>
      <c r="BQ50" s="43"/>
      <c r="BR50" s="43"/>
      <c r="BS50" s="43"/>
      <c r="BT50" s="43"/>
      <c r="BU50" s="43"/>
      <c r="BV50" s="43"/>
      <c r="BW50" s="43"/>
      <c r="BX50" s="43"/>
      <c r="BY50" s="43"/>
      <c r="BZ50" s="44"/>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42"/>
      <c r="BM51" s="43"/>
      <c r="BN51" s="43"/>
      <c r="BO51" s="43"/>
      <c r="BP51" s="43"/>
      <c r="BQ51" s="43"/>
      <c r="BR51" s="43"/>
      <c r="BS51" s="43"/>
      <c r="BT51" s="43"/>
      <c r="BU51" s="43"/>
      <c r="BV51" s="43"/>
      <c r="BW51" s="43"/>
      <c r="BX51" s="43"/>
      <c r="BY51" s="43"/>
      <c r="BZ51" s="44"/>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42"/>
      <c r="BM52" s="43"/>
      <c r="BN52" s="43"/>
      <c r="BO52" s="43"/>
      <c r="BP52" s="43"/>
      <c r="BQ52" s="43"/>
      <c r="BR52" s="43"/>
      <c r="BS52" s="43"/>
      <c r="BT52" s="43"/>
      <c r="BU52" s="43"/>
      <c r="BV52" s="43"/>
      <c r="BW52" s="43"/>
      <c r="BX52" s="43"/>
      <c r="BY52" s="43"/>
      <c r="BZ52" s="44"/>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42"/>
      <c r="BM53" s="43"/>
      <c r="BN53" s="43"/>
      <c r="BO53" s="43"/>
      <c r="BP53" s="43"/>
      <c r="BQ53" s="43"/>
      <c r="BR53" s="43"/>
      <c r="BS53" s="43"/>
      <c r="BT53" s="43"/>
      <c r="BU53" s="43"/>
      <c r="BV53" s="43"/>
      <c r="BW53" s="43"/>
      <c r="BX53" s="43"/>
      <c r="BY53" s="43"/>
      <c r="BZ53" s="44"/>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42"/>
      <c r="BM54" s="43"/>
      <c r="BN54" s="43"/>
      <c r="BO54" s="43"/>
      <c r="BP54" s="43"/>
      <c r="BQ54" s="43"/>
      <c r="BR54" s="43"/>
      <c r="BS54" s="43"/>
      <c r="BT54" s="43"/>
      <c r="BU54" s="43"/>
      <c r="BV54" s="43"/>
      <c r="BW54" s="43"/>
      <c r="BX54" s="43"/>
      <c r="BY54" s="43"/>
      <c r="BZ54" s="44"/>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42"/>
      <c r="BM55" s="43"/>
      <c r="BN55" s="43"/>
      <c r="BO55" s="43"/>
      <c r="BP55" s="43"/>
      <c r="BQ55" s="43"/>
      <c r="BR55" s="43"/>
      <c r="BS55" s="43"/>
      <c r="BT55" s="43"/>
      <c r="BU55" s="43"/>
      <c r="BV55" s="43"/>
      <c r="BW55" s="43"/>
      <c r="BX55" s="43"/>
      <c r="BY55" s="43"/>
      <c r="BZ55" s="44"/>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42"/>
      <c r="BM56" s="43"/>
      <c r="BN56" s="43"/>
      <c r="BO56" s="43"/>
      <c r="BP56" s="43"/>
      <c r="BQ56" s="43"/>
      <c r="BR56" s="43"/>
      <c r="BS56" s="43"/>
      <c r="BT56" s="43"/>
      <c r="BU56" s="43"/>
      <c r="BV56" s="43"/>
      <c r="BW56" s="43"/>
      <c r="BX56" s="43"/>
      <c r="BY56" s="43"/>
      <c r="BZ56" s="44"/>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42"/>
      <c r="BM57" s="43"/>
      <c r="BN57" s="43"/>
      <c r="BO57" s="43"/>
      <c r="BP57" s="43"/>
      <c r="BQ57" s="43"/>
      <c r="BR57" s="43"/>
      <c r="BS57" s="43"/>
      <c r="BT57" s="43"/>
      <c r="BU57" s="43"/>
      <c r="BV57" s="43"/>
      <c r="BW57" s="43"/>
      <c r="BX57" s="43"/>
      <c r="BY57" s="43"/>
      <c r="BZ57" s="44"/>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42"/>
      <c r="BM58" s="43"/>
      <c r="BN58" s="43"/>
      <c r="BO58" s="43"/>
      <c r="BP58" s="43"/>
      <c r="BQ58" s="43"/>
      <c r="BR58" s="43"/>
      <c r="BS58" s="43"/>
      <c r="BT58" s="43"/>
      <c r="BU58" s="43"/>
      <c r="BV58" s="43"/>
      <c r="BW58" s="43"/>
      <c r="BX58" s="43"/>
      <c r="BY58" s="43"/>
      <c r="BZ58" s="44"/>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42"/>
      <c r="BM59" s="43"/>
      <c r="BN59" s="43"/>
      <c r="BO59" s="43"/>
      <c r="BP59" s="43"/>
      <c r="BQ59" s="43"/>
      <c r="BR59" s="43"/>
      <c r="BS59" s="43"/>
      <c r="BT59" s="43"/>
      <c r="BU59" s="43"/>
      <c r="BV59" s="43"/>
      <c r="BW59" s="43"/>
      <c r="BX59" s="43"/>
      <c r="BY59" s="43"/>
      <c r="BZ59" s="44"/>
    </row>
    <row r="60" spans="1:78" ht="13.5" customHeight="1" x14ac:dyDescent="0.15">
      <c r="A60" s="2"/>
      <c r="B60" s="45" t="s">
        <v>27</v>
      </c>
      <c r="C60" s="46"/>
      <c r="D60" s="46"/>
      <c r="E60" s="46"/>
      <c r="F60" s="46"/>
      <c r="G60" s="46"/>
      <c r="H60" s="46"/>
      <c r="I60" s="46"/>
      <c r="J60" s="46"/>
      <c r="K60" s="46"/>
      <c r="L60" s="46"/>
      <c r="M60" s="46"/>
      <c r="N60" s="46"/>
      <c r="O60" s="46"/>
      <c r="P60" s="46"/>
      <c r="Q60" s="46"/>
      <c r="R60" s="46"/>
      <c r="S60" s="46"/>
      <c r="T60" s="46"/>
      <c r="U60" s="46"/>
      <c r="V60" s="46"/>
      <c r="W60" s="46"/>
      <c r="X60" s="46"/>
      <c r="Y60" s="46"/>
      <c r="Z60" s="46"/>
      <c r="AA60" s="46"/>
      <c r="AB60" s="46"/>
      <c r="AC60" s="46"/>
      <c r="AD60" s="46"/>
      <c r="AE60" s="46"/>
      <c r="AF60" s="46"/>
      <c r="AG60" s="46"/>
      <c r="AH60" s="46"/>
      <c r="AI60" s="46"/>
      <c r="AJ60" s="46"/>
      <c r="AK60" s="46"/>
      <c r="AL60" s="46"/>
      <c r="AM60" s="46"/>
      <c r="AN60" s="46"/>
      <c r="AO60" s="46"/>
      <c r="AP60" s="46"/>
      <c r="AQ60" s="46"/>
      <c r="AR60" s="46"/>
      <c r="AS60" s="46"/>
      <c r="AT60" s="46"/>
      <c r="AU60" s="46"/>
      <c r="AV60" s="46"/>
      <c r="AW60" s="46"/>
      <c r="AX60" s="46"/>
      <c r="AY60" s="46"/>
      <c r="AZ60" s="46"/>
      <c r="BA60" s="46"/>
      <c r="BB60" s="46"/>
      <c r="BC60" s="46"/>
      <c r="BD60" s="46"/>
      <c r="BE60" s="46"/>
      <c r="BF60" s="46"/>
      <c r="BG60" s="46"/>
      <c r="BH60" s="46"/>
      <c r="BI60" s="46"/>
      <c r="BJ60" s="47"/>
      <c r="BK60" s="2"/>
      <c r="BL60" s="42"/>
      <c r="BM60" s="43"/>
      <c r="BN60" s="43"/>
      <c r="BO60" s="43"/>
      <c r="BP60" s="43"/>
      <c r="BQ60" s="43"/>
      <c r="BR60" s="43"/>
      <c r="BS60" s="43"/>
      <c r="BT60" s="43"/>
      <c r="BU60" s="43"/>
      <c r="BV60" s="43"/>
      <c r="BW60" s="43"/>
      <c r="BX60" s="43"/>
      <c r="BY60" s="43"/>
      <c r="BZ60" s="44"/>
    </row>
    <row r="61" spans="1:78" ht="13.5" customHeight="1" x14ac:dyDescent="0.15">
      <c r="A61" s="2"/>
      <c r="B61" s="45"/>
      <c r="C61" s="46"/>
      <c r="D61" s="46"/>
      <c r="E61" s="46"/>
      <c r="F61" s="46"/>
      <c r="G61" s="46"/>
      <c r="H61" s="46"/>
      <c r="I61" s="46"/>
      <c r="J61" s="46"/>
      <c r="K61" s="46"/>
      <c r="L61" s="46"/>
      <c r="M61" s="46"/>
      <c r="N61" s="46"/>
      <c r="O61" s="46"/>
      <c r="P61" s="46"/>
      <c r="Q61" s="46"/>
      <c r="R61" s="46"/>
      <c r="S61" s="46"/>
      <c r="T61" s="46"/>
      <c r="U61" s="46"/>
      <c r="V61" s="46"/>
      <c r="W61" s="46"/>
      <c r="X61" s="46"/>
      <c r="Y61" s="46"/>
      <c r="Z61" s="46"/>
      <c r="AA61" s="46"/>
      <c r="AB61" s="46"/>
      <c r="AC61" s="46"/>
      <c r="AD61" s="46"/>
      <c r="AE61" s="46"/>
      <c r="AF61" s="46"/>
      <c r="AG61" s="46"/>
      <c r="AH61" s="46"/>
      <c r="AI61" s="46"/>
      <c r="AJ61" s="46"/>
      <c r="AK61" s="46"/>
      <c r="AL61" s="46"/>
      <c r="AM61" s="46"/>
      <c r="AN61" s="46"/>
      <c r="AO61" s="46"/>
      <c r="AP61" s="46"/>
      <c r="AQ61" s="46"/>
      <c r="AR61" s="46"/>
      <c r="AS61" s="46"/>
      <c r="AT61" s="46"/>
      <c r="AU61" s="46"/>
      <c r="AV61" s="46"/>
      <c r="AW61" s="46"/>
      <c r="AX61" s="46"/>
      <c r="AY61" s="46"/>
      <c r="AZ61" s="46"/>
      <c r="BA61" s="46"/>
      <c r="BB61" s="46"/>
      <c r="BC61" s="46"/>
      <c r="BD61" s="46"/>
      <c r="BE61" s="46"/>
      <c r="BF61" s="46"/>
      <c r="BG61" s="46"/>
      <c r="BH61" s="46"/>
      <c r="BI61" s="46"/>
      <c r="BJ61" s="47"/>
      <c r="BK61" s="2"/>
      <c r="BL61" s="42"/>
      <c r="BM61" s="43"/>
      <c r="BN61" s="43"/>
      <c r="BO61" s="43"/>
      <c r="BP61" s="43"/>
      <c r="BQ61" s="43"/>
      <c r="BR61" s="43"/>
      <c r="BS61" s="43"/>
      <c r="BT61" s="43"/>
      <c r="BU61" s="43"/>
      <c r="BV61" s="43"/>
      <c r="BW61" s="43"/>
      <c r="BX61" s="43"/>
      <c r="BY61" s="43"/>
      <c r="BZ61" s="44"/>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42"/>
      <c r="BM62" s="43"/>
      <c r="BN62" s="43"/>
      <c r="BO62" s="43"/>
      <c r="BP62" s="43"/>
      <c r="BQ62" s="43"/>
      <c r="BR62" s="43"/>
      <c r="BS62" s="43"/>
      <c r="BT62" s="43"/>
      <c r="BU62" s="43"/>
      <c r="BV62" s="43"/>
      <c r="BW62" s="43"/>
      <c r="BX62" s="43"/>
      <c r="BY62" s="43"/>
      <c r="BZ62" s="44"/>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42"/>
      <c r="BM63" s="43"/>
      <c r="BN63" s="43"/>
      <c r="BO63" s="43"/>
      <c r="BP63" s="43"/>
      <c r="BQ63" s="43"/>
      <c r="BR63" s="43"/>
      <c r="BS63" s="43"/>
      <c r="BT63" s="43"/>
      <c r="BU63" s="43"/>
      <c r="BV63" s="43"/>
      <c r="BW63" s="43"/>
      <c r="BX63" s="43"/>
      <c r="BY63" s="43"/>
      <c r="BZ63" s="4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2" t="s">
        <v>111</v>
      </c>
      <c r="BM66" s="43"/>
      <c r="BN66" s="43"/>
      <c r="BO66" s="43"/>
      <c r="BP66" s="43"/>
      <c r="BQ66" s="43"/>
      <c r="BR66" s="43"/>
      <c r="BS66" s="43"/>
      <c r="BT66" s="43"/>
      <c r="BU66" s="43"/>
      <c r="BV66" s="43"/>
      <c r="BW66" s="43"/>
      <c r="BX66" s="43"/>
      <c r="BY66" s="43"/>
      <c r="BZ66" s="44"/>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2"/>
      <c r="BM67" s="43"/>
      <c r="BN67" s="43"/>
      <c r="BO67" s="43"/>
      <c r="BP67" s="43"/>
      <c r="BQ67" s="43"/>
      <c r="BR67" s="43"/>
      <c r="BS67" s="43"/>
      <c r="BT67" s="43"/>
      <c r="BU67" s="43"/>
      <c r="BV67" s="43"/>
      <c r="BW67" s="43"/>
      <c r="BX67" s="43"/>
      <c r="BY67" s="43"/>
      <c r="BZ67" s="44"/>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2"/>
      <c r="BM68" s="43"/>
      <c r="BN68" s="43"/>
      <c r="BO68" s="43"/>
      <c r="BP68" s="43"/>
      <c r="BQ68" s="43"/>
      <c r="BR68" s="43"/>
      <c r="BS68" s="43"/>
      <c r="BT68" s="43"/>
      <c r="BU68" s="43"/>
      <c r="BV68" s="43"/>
      <c r="BW68" s="43"/>
      <c r="BX68" s="43"/>
      <c r="BY68" s="43"/>
      <c r="BZ68" s="44"/>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2"/>
      <c r="BM69" s="43"/>
      <c r="BN69" s="43"/>
      <c r="BO69" s="43"/>
      <c r="BP69" s="43"/>
      <c r="BQ69" s="43"/>
      <c r="BR69" s="43"/>
      <c r="BS69" s="43"/>
      <c r="BT69" s="43"/>
      <c r="BU69" s="43"/>
      <c r="BV69" s="43"/>
      <c r="BW69" s="43"/>
      <c r="BX69" s="43"/>
      <c r="BY69" s="43"/>
      <c r="BZ69" s="44"/>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2"/>
      <c r="BM70" s="43"/>
      <c r="BN70" s="43"/>
      <c r="BO70" s="43"/>
      <c r="BP70" s="43"/>
      <c r="BQ70" s="43"/>
      <c r="BR70" s="43"/>
      <c r="BS70" s="43"/>
      <c r="BT70" s="43"/>
      <c r="BU70" s="43"/>
      <c r="BV70" s="43"/>
      <c r="BW70" s="43"/>
      <c r="BX70" s="43"/>
      <c r="BY70" s="43"/>
      <c r="BZ70" s="44"/>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2"/>
      <c r="BM71" s="43"/>
      <c r="BN71" s="43"/>
      <c r="BO71" s="43"/>
      <c r="BP71" s="43"/>
      <c r="BQ71" s="43"/>
      <c r="BR71" s="43"/>
      <c r="BS71" s="43"/>
      <c r="BT71" s="43"/>
      <c r="BU71" s="43"/>
      <c r="BV71" s="43"/>
      <c r="BW71" s="43"/>
      <c r="BX71" s="43"/>
      <c r="BY71" s="43"/>
      <c r="BZ71" s="44"/>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2"/>
      <c r="BM72" s="43"/>
      <c r="BN72" s="43"/>
      <c r="BO72" s="43"/>
      <c r="BP72" s="43"/>
      <c r="BQ72" s="43"/>
      <c r="BR72" s="43"/>
      <c r="BS72" s="43"/>
      <c r="BT72" s="43"/>
      <c r="BU72" s="43"/>
      <c r="BV72" s="43"/>
      <c r="BW72" s="43"/>
      <c r="BX72" s="43"/>
      <c r="BY72" s="43"/>
      <c r="BZ72" s="44"/>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2"/>
      <c r="BM73" s="43"/>
      <c r="BN73" s="43"/>
      <c r="BO73" s="43"/>
      <c r="BP73" s="43"/>
      <c r="BQ73" s="43"/>
      <c r="BR73" s="43"/>
      <c r="BS73" s="43"/>
      <c r="BT73" s="43"/>
      <c r="BU73" s="43"/>
      <c r="BV73" s="43"/>
      <c r="BW73" s="43"/>
      <c r="BX73" s="43"/>
      <c r="BY73" s="43"/>
      <c r="BZ73" s="44"/>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2"/>
      <c r="BM74" s="43"/>
      <c r="BN74" s="43"/>
      <c r="BO74" s="43"/>
      <c r="BP74" s="43"/>
      <c r="BQ74" s="43"/>
      <c r="BR74" s="43"/>
      <c r="BS74" s="43"/>
      <c r="BT74" s="43"/>
      <c r="BU74" s="43"/>
      <c r="BV74" s="43"/>
      <c r="BW74" s="43"/>
      <c r="BX74" s="43"/>
      <c r="BY74" s="43"/>
      <c r="BZ74" s="44"/>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2"/>
      <c r="BM75" s="43"/>
      <c r="BN75" s="43"/>
      <c r="BO75" s="43"/>
      <c r="BP75" s="43"/>
      <c r="BQ75" s="43"/>
      <c r="BR75" s="43"/>
      <c r="BS75" s="43"/>
      <c r="BT75" s="43"/>
      <c r="BU75" s="43"/>
      <c r="BV75" s="43"/>
      <c r="BW75" s="43"/>
      <c r="BX75" s="43"/>
      <c r="BY75" s="43"/>
      <c r="BZ75" s="44"/>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2"/>
      <c r="BM76" s="43"/>
      <c r="BN76" s="43"/>
      <c r="BO76" s="43"/>
      <c r="BP76" s="43"/>
      <c r="BQ76" s="43"/>
      <c r="BR76" s="43"/>
      <c r="BS76" s="43"/>
      <c r="BT76" s="43"/>
      <c r="BU76" s="43"/>
      <c r="BV76" s="43"/>
      <c r="BW76" s="43"/>
      <c r="BX76" s="43"/>
      <c r="BY76" s="43"/>
      <c r="BZ76" s="44"/>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2"/>
      <c r="BM77" s="43"/>
      <c r="BN77" s="43"/>
      <c r="BO77" s="43"/>
      <c r="BP77" s="43"/>
      <c r="BQ77" s="43"/>
      <c r="BR77" s="43"/>
      <c r="BS77" s="43"/>
      <c r="BT77" s="43"/>
      <c r="BU77" s="43"/>
      <c r="BV77" s="43"/>
      <c r="BW77" s="43"/>
      <c r="BX77" s="43"/>
      <c r="BY77" s="43"/>
      <c r="BZ77" s="44"/>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2"/>
      <c r="BM78" s="43"/>
      <c r="BN78" s="43"/>
      <c r="BO78" s="43"/>
      <c r="BP78" s="43"/>
      <c r="BQ78" s="43"/>
      <c r="BR78" s="43"/>
      <c r="BS78" s="43"/>
      <c r="BT78" s="43"/>
      <c r="BU78" s="43"/>
      <c r="BV78" s="43"/>
      <c r="BW78" s="43"/>
      <c r="BX78" s="43"/>
      <c r="BY78" s="43"/>
      <c r="BZ78" s="44"/>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2"/>
      <c r="BM79" s="43"/>
      <c r="BN79" s="43"/>
      <c r="BO79" s="43"/>
      <c r="BP79" s="43"/>
      <c r="BQ79" s="43"/>
      <c r="BR79" s="43"/>
      <c r="BS79" s="43"/>
      <c r="BT79" s="43"/>
      <c r="BU79" s="43"/>
      <c r="BV79" s="43"/>
      <c r="BW79" s="43"/>
      <c r="BX79" s="43"/>
      <c r="BY79" s="43"/>
      <c r="BZ79" s="44"/>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2"/>
      <c r="BM80" s="43"/>
      <c r="BN80" s="43"/>
      <c r="BO80" s="43"/>
      <c r="BP80" s="43"/>
      <c r="BQ80" s="43"/>
      <c r="BR80" s="43"/>
      <c r="BS80" s="43"/>
      <c r="BT80" s="43"/>
      <c r="BU80" s="43"/>
      <c r="BV80" s="43"/>
      <c r="BW80" s="43"/>
      <c r="BX80" s="43"/>
      <c r="BY80" s="43"/>
      <c r="BZ80" s="44"/>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2"/>
      <c r="BM81" s="43"/>
      <c r="BN81" s="43"/>
      <c r="BO81" s="43"/>
      <c r="BP81" s="43"/>
      <c r="BQ81" s="43"/>
      <c r="BR81" s="43"/>
      <c r="BS81" s="43"/>
      <c r="BT81" s="43"/>
      <c r="BU81" s="43"/>
      <c r="BV81" s="43"/>
      <c r="BW81" s="43"/>
      <c r="BX81" s="43"/>
      <c r="BY81" s="43"/>
      <c r="BZ81" s="44"/>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5"/>
      <c r="BM82" s="56"/>
      <c r="BN82" s="56"/>
      <c r="BO82" s="56"/>
      <c r="BP82" s="56"/>
      <c r="BQ82" s="56"/>
      <c r="BR82" s="56"/>
      <c r="BS82" s="56"/>
      <c r="BT82" s="56"/>
      <c r="BU82" s="56"/>
      <c r="BV82" s="56"/>
      <c r="BW82" s="56"/>
      <c r="BX82" s="56"/>
      <c r="BY82" s="56"/>
      <c r="BZ82" s="57"/>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8QK6Uu//utMpSNunCv9oj2suwMjmO6w7w4DS+cmRFUqNlh3yWBpoIWa8arc4dNJE5aov0Nj35CdCp0jqrzyl4g==" saltValue="pLpXhdhSoEVBHomli+kHtA=="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6" t="s">
        <v>50</v>
      </c>
      <c r="I3" s="87"/>
      <c r="J3" s="87"/>
      <c r="K3" s="87"/>
      <c r="L3" s="87"/>
      <c r="M3" s="87"/>
      <c r="N3" s="87"/>
      <c r="O3" s="87"/>
      <c r="P3" s="87"/>
      <c r="Q3" s="87"/>
      <c r="R3" s="87"/>
      <c r="S3" s="87"/>
      <c r="T3" s="87"/>
      <c r="U3" s="87"/>
      <c r="V3" s="87"/>
      <c r="W3" s="88"/>
      <c r="X3" s="92" t="s">
        <v>51</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52</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x14ac:dyDescent="0.15">
      <c r="A4" s="15" t="s">
        <v>53</v>
      </c>
      <c r="B4" s="17"/>
      <c r="C4" s="17"/>
      <c r="D4" s="17"/>
      <c r="E4" s="17"/>
      <c r="F4" s="17"/>
      <c r="G4" s="17"/>
      <c r="H4" s="89"/>
      <c r="I4" s="90"/>
      <c r="J4" s="90"/>
      <c r="K4" s="90"/>
      <c r="L4" s="90"/>
      <c r="M4" s="90"/>
      <c r="N4" s="90"/>
      <c r="O4" s="90"/>
      <c r="P4" s="90"/>
      <c r="Q4" s="90"/>
      <c r="R4" s="90"/>
      <c r="S4" s="90"/>
      <c r="T4" s="90"/>
      <c r="U4" s="90"/>
      <c r="V4" s="90"/>
      <c r="W4" s="91"/>
      <c r="X4" s="85" t="s">
        <v>54</v>
      </c>
      <c r="Y4" s="85"/>
      <c r="Z4" s="85"/>
      <c r="AA4" s="85"/>
      <c r="AB4" s="85"/>
      <c r="AC4" s="85"/>
      <c r="AD4" s="85"/>
      <c r="AE4" s="85"/>
      <c r="AF4" s="85"/>
      <c r="AG4" s="85"/>
      <c r="AH4" s="85"/>
      <c r="AI4" s="85" t="s">
        <v>55</v>
      </c>
      <c r="AJ4" s="85"/>
      <c r="AK4" s="85"/>
      <c r="AL4" s="85"/>
      <c r="AM4" s="85"/>
      <c r="AN4" s="85"/>
      <c r="AO4" s="85"/>
      <c r="AP4" s="85"/>
      <c r="AQ4" s="85"/>
      <c r="AR4" s="85"/>
      <c r="AS4" s="85"/>
      <c r="AT4" s="85" t="s">
        <v>56</v>
      </c>
      <c r="AU4" s="85"/>
      <c r="AV4" s="85"/>
      <c r="AW4" s="85"/>
      <c r="AX4" s="85"/>
      <c r="AY4" s="85"/>
      <c r="AZ4" s="85"/>
      <c r="BA4" s="85"/>
      <c r="BB4" s="85"/>
      <c r="BC4" s="85"/>
      <c r="BD4" s="85"/>
      <c r="BE4" s="85" t="s">
        <v>57</v>
      </c>
      <c r="BF4" s="85"/>
      <c r="BG4" s="85"/>
      <c r="BH4" s="85"/>
      <c r="BI4" s="85"/>
      <c r="BJ4" s="85"/>
      <c r="BK4" s="85"/>
      <c r="BL4" s="85"/>
      <c r="BM4" s="85"/>
      <c r="BN4" s="85"/>
      <c r="BO4" s="85"/>
      <c r="BP4" s="85" t="s">
        <v>58</v>
      </c>
      <c r="BQ4" s="85"/>
      <c r="BR4" s="85"/>
      <c r="BS4" s="85"/>
      <c r="BT4" s="85"/>
      <c r="BU4" s="85"/>
      <c r="BV4" s="85"/>
      <c r="BW4" s="85"/>
      <c r="BX4" s="85"/>
      <c r="BY4" s="85"/>
      <c r="BZ4" s="85"/>
      <c r="CA4" s="85" t="s">
        <v>59</v>
      </c>
      <c r="CB4" s="85"/>
      <c r="CC4" s="85"/>
      <c r="CD4" s="85"/>
      <c r="CE4" s="85"/>
      <c r="CF4" s="85"/>
      <c r="CG4" s="85"/>
      <c r="CH4" s="85"/>
      <c r="CI4" s="85"/>
      <c r="CJ4" s="85"/>
      <c r="CK4" s="85"/>
      <c r="CL4" s="85" t="s">
        <v>60</v>
      </c>
      <c r="CM4" s="85"/>
      <c r="CN4" s="85"/>
      <c r="CO4" s="85"/>
      <c r="CP4" s="85"/>
      <c r="CQ4" s="85"/>
      <c r="CR4" s="85"/>
      <c r="CS4" s="85"/>
      <c r="CT4" s="85"/>
      <c r="CU4" s="85"/>
      <c r="CV4" s="85"/>
      <c r="CW4" s="85" t="s">
        <v>61</v>
      </c>
      <c r="CX4" s="85"/>
      <c r="CY4" s="85"/>
      <c r="CZ4" s="85"/>
      <c r="DA4" s="85"/>
      <c r="DB4" s="85"/>
      <c r="DC4" s="85"/>
      <c r="DD4" s="85"/>
      <c r="DE4" s="85"/>
      <c r="DF4" s="85"/>
      <c r="DG4" s="85"/>
      <c r="DH4" s="85" t="s">
        <v>62</v>
      </c>
      <c r="DI4" s="85"/>
      <c r="DJ4" s="85"/>
      <c r="DK4" s="85"/>
      <c r="DL4" s="85"/>
      <c r="DM4" s="85"/>
      <c r="DN4" s="85"/>
      <c r="DO4" s="85"/>
      <c r="DP4" s="85"/>
      <c r="DQ4" s="85"/>
      <c r="DR4" s="85"/>
      <c r="DS4" s="85" t="s">
        <v>63</v>
      </c>
      <c r="DT4" s="85"/>
      <c r="DU4" s="85"/>
      <c r="DV4" s="85"/>
      <c r="DW4" s="85"/>
      <c r="DX4" s="85"/>
      <c r="DY4" s="85"/>
      <c r="DZ4" s="85"/>
      <c r="EA4" s="85"/>
      <c r="EB4" s="85"/>
      <c r="EC4" s="85"/>
      <c r="ED4" s="85" t="s">
        <v>64</v>
      </c>
      <c r="EE4" s="85"/>
      <c r="EF4" s="85"/>
      <c r="EG4" s="85"/>
      <c r="EH4" s="85"/>
      <c r="EI4" s="85"/>
      <c r="EJ4" s="85"/>
      <c r="EK4" s="85"/>
      <c r="EL4" s="85"/>
      <c r="EM4" s="85"/>
      <c r="EN4" s="85"/>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24244</v>
      </c>
      <c r="D6" s="20">
        <f t="shared" si="3"/>
        <v>46</v>
      </c>
      <c r="E6" s="20">
        <f t="shared" si="3"/>
        <v>1</v>
      </c>
      <c r="F6" s="20">
        <f t="shared" si="3"/>
        <v>0</v>
      </c>
      <c r="G6" s="20">
        <f t="shared" si="3"/>
        <v>1</v>
      </c>
      <c r="H6" s="20" t="str">
        <f t="shared" si="3"/>
        <v>青森県　東通村</v>
      </c>
      <c r="I6" s="20" t="str">
        <f t="shared" si="3"/>
        <v>法適用</v>
      </c>
      <c r="J6" s="20" t="str">
        <f t="shared" si="3"/>
        <v>水道事業</v>
      </c>
      <c r="K6" s="20" t="str">
        <f t="shared" si="3"/>
        <v>末端給水事業</v>
      </c>
      <c r="L6" s="20" t="str">
        <f t="shared" si="3"/>
        <v>A8</v>
      </c>
      <c r="M6" s="20" t="str">
        <f t="shared" si="3"/>
        <v>非設置</v>
      </c>
      <c r="N6" s="21" t="str">
        <f t="shared" si="3"/>
        <v>-</v>
      </c>
      <c r="O6" s="21">
        <f t="shared" si="3"/>
        <v>67.489999999999995</v>
      </c>
      <c r="P6" s="21">
        <f t="shared" si="3"/>
        <v>95.37</v>
      </c>
      <c r="Q6" s="21">
        <f t="shared" si="3"/>
        <v>4532</v>
      </c>
      <c r="R6" s="21">
        <f t="shared" si="3"/>
        <v>5923</v>
      </c>
      <c r="S6" s="21">
        <f t="shared" si="3"/>
        <v>295.32</v>
      </c>
      <c r="T6" s="21">
        <f t="shared" si="3"/>
        <v>20.059999999999999</v>
      </c>
      <c r="U6" s="21">
        <f t="shared" si="3"/>
        <v>5576</v>
      </c>
      <c r="V6" s="21">
        <f t="shared" si="3"/>
        <v>78.5</v>
      </c>
      <c r="W6" s="21">
        <f t="shared" si="3"/>
        <v>71.03</v>
      </c>
      <c r="X6" s="22">
        <f>IF(X7="",NA(),X7)</f>
        <v>101.93</v>
      </c>
      <c r="Y6" s="22">
        <f t="shared" ref="Y6:AG6" si="4">IF(Y7="",NA(),Y7)</f>
        <v>101.82</v>
      </c>
      <c r="Z6" s="22">
        <f t="shared" si="4"/>
        <v>102.12</v>
      </c>
      <c r="AA6" s="22">
        <f t="shared" si="4"/>
        <v>101.64</v>
      </c>
      <c r="AB6" s="22">
        <f t="shared" si="4"/>
        <v>102.31</v>
      </c>
      <c r="AC6" s="22">
        <f t="shared" si="4"/>
        <v>103.81</v>
      </c>
      <c r="AD6" s="22">
        <f t="shared" si="4"/>
        <v>104.35</v>
      </c>
      <c r="AE6" s="22">
        <f t="shared" si="4"/>
        <v>105.34</v>
      </c>
      <c r="AF6" s="22">
        <f t="shared" si="4"/>
        <v>105.77</v>
      </c>
      <c r="AG6" s="22">
        <f t="shared" si="4"/>
        <v>104.82</v>
      </c>
      <c r="AH6" s="21" t="str">
        <f>IF(AH7="","",IF(AH7="-","【-】","【"&amp;SUBSTITUTE(TEXT(AH7,"#,##0.00"),"-","△")&amp;"】"))</f>
        <v>【108.70】</v>
      </c>
      <c r="AI6" s="21">
        <f>IF(AI7="",NA(),AI7)</f>
        <v>0</v>
      </c>
      <c r="AJ6" s="21">
        <f t="shared" ref="AJ6:AR6" si="5">IF(AJ7="",NA(),AJ7)</f>
        <v>0</v>
      </c>
      <c r="AK6" s="21">
        <f t="shared" si="5"/>
        <v>0</v>
      </c>
      <c r="AL6" s="21">
        <f t="shared" si="5"/>
        <v>0</v>
      </c>
      <c r="AM6" s="21">
        <f t="shared" si="5"/>
        <v>0</v>
      </c>
      <c r="AN6" s="22">
        <f t="shared" si="5"/>
        <v>25.66</v>
      </c>
      <c r="AO6" s="22">
        <f t="shared" si="5"/>
        <v>21.69</v>
      </c>
      <c r="AP6" s="22">
        <f t="shared" si="5"/>
        <v>24.04</v>
      </c>
      <c r="AQ6" s="22">
        <f t="shared" si="5"/>
        <v>28.03</v>
      </c>
      <c r="AR6" s="22">
        <f t="shared" si="5"/>
        <v>26.73</v>
      </c>
      <c r="AS6" s="21" t="str">
        <f>IF(AS7="","",IF(AS7="-","【-】","【"&amp;SUBSTITUTE(TEXT(AS7,"#,##0.00"),"-","△")&amp;"】"))</f>
        <v>【1.34】</v>
      </c>
      <c r="AT6" s="22">
        <f>IF(AT7="",NA(),AT7)</f>
        <v>62.36</v>
      </c>
      <c r="AU6" s="22">
        <f t="shared" ref="AU6:BC6" si="6">IF(AU7="",NA(),AU7)</f>
        <v>98.02</v>
      </c>
      <c r="AV6" s="22">
        <f t="shared" si="6"/>
        <v>112.66</v>
      </c>
      <c r="AW6" s="22">
        <f t="shared" si="6"/>
        <v>125.46</v>
      </c>
      <c r="AX6" s="22">
        <f t="shared" si="6"/>
        <v>61.64</v>
      </c>
      <c r="AY6" s="22">
        <f t="shared" si="6"/>
        <v>300.14</v>
      </c>
      <c r="AZ6" s="22">
        <f t="shared" si="6"/>
        <v>301.04000000000002</v>
      </c>
      <c r="BA6" s="22">
        <f t="shared" si="6"/>
        <v>305.08</v>
      </c>
      <c r="BB6" s="22">
        <f t="shared" si="6"/>
        <v>305.33999999999997</v>
      </c>
      <c r="BC6" s="22">
        <f t="shared" si="6"/>
        <v>310.01</v>
      </c>
      <c r="BD6" s="21" t="str">
        <f>IF(BD7="","",IF(BD7="-","【-】","【"&amp;SUBSTITUTE(TEXT(BD7,"#,##0.00"),"-","△")&amp;"】"))</f>
        <v>【252.29】</v>
      </c>
      <c r="BE6" s="22">
        <f>IF(BE7="",NA(),BE7)</f>
        <v>1275.23</v>
      </c>
      <c r="BF6" s="22">
        <f t="shared" ref="BF6:BN6" si="7">IF(BF7="",NA(),BF7)</f>
        <v>1124.8699999999999</v>
      </c>
      <c r="BG6" s="22">
        <f t="shared" si="7"/>
        <v>985.94</v>
      </c>
      <c r="BH6" s="22">
        <f t="shared" si="7"/>
        <v>869.75</v>
      </c>
      <c r="BI6" s="22">
        <f t="shared" si="7"/>
        <v>1061.73</v>
      </c>
      <c r="BJ6" s="22">
        <f t="shared" si="7"/>
        <v>566.65</v>
      </c>
      <c r="BK6" s="22">
        <f t="shared" si="7"/>
        <v>551.62</v>
      </c>
      <c r="BL6" s="22">
        <f t="shared" si="7"/>
        <v>585.59</v>
      </c>
      <c r="BM6" s="22">
        <f t="shared" si="7"/>
        <v>561.34</v>
      </c>
      <c r="BN6" s="22">
        <f t="shared" si="7"/>
        <v>538.33000000000004</v>
      </c>
      <c r="BO6" s="21" t="str">
        <f>IF(BO7="","",IF(BO7="-","【-】","【"&amp;SUBSTITUTE(TEXT(BO7,"#,##0.00"),"-","△")&amp;"】"))</f>
        <v>【268.07】</v>
      </c>
      <c r="BP6" s="22">
        <f>IF(BP7="",NA(),BP7)</f>
        <v>54.55</v>
      </c>
      <c r="BQ6" s="22">
        <f t="shared" ref="BQ6:BY6" si="8">IF(BQ7="",NA(),BQ7)</f>
        <v>56.87</v>
      </c>
      <c r="BR6" s="22">
        <f t="shared" si="8"/>
        <v>59.45</v>
      </c>
      <c r="BS6" s="22">
        <f t="shared" si="8"/>
        <v>62.93</v>
      </c>
      <c r="BT6" s="22">
        <f t="shared" si="8"/>
        <v>41.28</v>
      </c>
      <c r="BU6" s="22">
        <f t="shared" si="8"/>
        <v>84.77</v>
      </c>
      <c r="BV6" s="22">
        <f t="shared" si="8"/>
        <v>87.11</v>
      </c>
      <c r="BW6" s="22">
        <f t="shared" si="8"/>
        <v>82.78</v>
      </c>
      <c r="BX6" s="22">
        <f t="shared" si="8"/>
        <v>84.82</v>
      </c>
      <c r="BY6" s="22">
        <f t="shared" si="8"/>
        <v>82.29</v>
      </c>
      <c r="BZ6" s="21" t="str">
        <f>IF(BZ7="","",IF(BZ7="-","【-】","【"&amp;SUBSTITUTE(TEXT(BZ7,"#,##0.00"),"-","△")&amp;"】"))</f>
        <v>【97.47】</v>
      </c>
      <c r="CA6" s="22">
        <f>IF(CA7="",NA(),CA7)</f>
        <v>443.69</v>
      </c>
      <c r="CB6" s="22">
        <f t="shared" ref="CB6:CJ6" si="9">IF(CB7="",NA(),CB7)</f>
        <v>424.86</v>
      </c>
      <c r="CC6" s="22">
        <f t="shared" si="9"/>
        <v>403.6</v>
      </c>
      <c r="CD6" s="22">
        <f t="shared" si="9"/>
        <v>383.1</v>
      </c>
      <c r="CE6" s="22">
        <f t="shared" si="9"/>
        <v>450.38</v>
      </c>
      <c r="CF6" s="22">
        <f t="shared" si="9"/>
        <v>227.27</v>
      </c>
      <c r="CG6" s="22">
        <f t="shared" si="9"/>
        <v>223.98</v>
      </c>
      <c r="CH6" s="22">
        <f t="shared" si="9"/>
        <v>225.09</v>
      </c>
      <c r="CI6" s="22">
        <f t="shared" si="9"/>
        <v>224.82</v>
      </c>
      <c r="CJ6" s="22">
        <f t="shared" si="9"/>
        <v>230.85</v>
      </c>
      <c r="CK6" s="21" t="str">
        <f>IF(CK7="","",IF(CK7="-","【-】","【"&amp;SUBSTITUTE(TEXT(CK7,"#,##0.00"),"-","△")&amp;"】"))</f>
        <v>【174.75】</v>
      </c>
      <c r="CL6" s="22">
        <f>IF(CL7="",NA(),CL7)</f>
        <v>61.63</v>
      </c>
      <c r="CM6" s="22">
        <f t="shared" ref="CM6:CU6" si="10">IF(CM7="",NA(),CM7)</f>
        <v>63.3</v>
      </c>
      <c r="CN6" s="22">
        <f t="shared" si="10"/>
        <v>63.26</v>
      </c>
      <c r="CO6" s="22">
        <f t="shared" si="10"/>
        <v>64.77</v>
      </c>
      <c r="CP6" s="22">
        <f t="shared" si="10"/>
        <v>68.86</v>
      </c>
      <c r="CQ6" s="22">
        <f t="shared" si="10"/>
        <v>50.29</v>
      </c>
      <c r="CR6" s="22">
        <f t="shared" si="10"/>
        <v>49.64</v>
      </c>
      <c r="CS6" s="22">
        <f t="shared" si="10"/>
        <v>49.38</v>
      </c>
      <c r="CT6" s="22">
        <f t="shared" si="10"/>
        <v>50.09</v>
      </c>
      <c r="CU6" s="22">
        <f t="shared" si="10"/>
        <v>50.1</v>
      </c>
      <c r="CV6" s="21" t="str">
        <f>IF(CV7="","",IF(CV7="-","【-】","【"&amp;SUBSTITUTE(TEXT(CV7,"#,##0.00"),"-","△")&amp;"】"))</f>
        <v>【59.97】</v>
      </c>
      <c r="CW6" s="22">
        <f>IF(CW7="",NA(),CW7)</f>
        <v>84.71</v>
      </c>
      <c r="CX6" s="22">
        <f t="shared" ref="CX6:DF6" si="11">IF(CX7="",NA(),CX7)</f>
        <v>83.54</v>
      </c>
      <c r="CY6" s="22">
        <f t="shared" si="11"/>
        <v>85.08</v>
      </c>
      <c r="CZ6" s="22">
        <f t="shared" si="11"/>
        <v>81.53</v>
      </c>
      <c r="DA6" s="22">
        <f t="shared" si="11"/>
        <v>70.08</v>
      </c>
      <c r="DB6" s="22">
        <f t="shared" si="11"/>
        <v>77.73</v>
      </c>
      <c r="DC6" s="22">
        <f t="shared" si="11"/>
        <v>78.09</v>
      </c>
      <c r="DD6" s="22">
        <f t="shared" si="11"/>
        <v>78.010000000000005</v>
      </c>
      <c r="DE6" s="22">
        <f t="shared" si="11"/>
        <v>77.599999999999994</v>
      </c>
      <c r="DF6" s="22">
        <f t="shared" si="11"/>
        <v>77.3</v>
      </c>
      <c r="DG6" s="21" t="str">
        <f>IF(DG7="","",IF(DG7="-","【-】","【"&amp;SUBSTITUTE(TEXT(DG7,"#,##0.00"),"-","△")&amp;"】"))</f>
        <v>【89.76】</v>
      </c>
      <c r="DH6" s="22">
        <f>IF(DH7="",NA(),DH7)</f>
        <v>53.41</v>
      </c>
      <c r="DI6" s="22">
        <f t="shared" ref="DI6:DQ6" si="12">IF(DI7="",NA(),DI7)</f>
        <v>55.21</v>
      </c>
      <c r="DJ6" s="22">
        <f t="shared" si="12"/>
        <v>56.93</v>
      </c>
      <c r="DK6" s="22">
        <f t="shared" si="12"/>
        <v>58.44</v>
      </c>
      <c r="DL6" s="22">
        <f t="shared" si="12"/>
        <v>58.29</v>
      </c>
      <c r="DM6" s="22">
        <f t="shared" si="12"/>
        <v>45.85</v>
      </c>
      <c r="DN6" s="22">
        <f t="shared" si="12"/>
        <v>47.31</v>
      </c>
      <c r="DO6" s="22">
        <f t="shared" si="12"/>
        <v>47.5</v>
      </c>
      <c r="DP6" s="22">
        <f t="shared" si="12"/>
        <v>48.41</v>
      </c>
      <c r="DQ6" s="22">
        <f t="shared" si="12"/>
        <v>50.02</v>
      </c>
      <c r="DR6" s="21" t="str">
        <f>IF(DR7="","",IF(DR7="-","【-】","【"&amp;SUBSTITUTE(TEXT(DR7,"#,##0.00"),"-","△")&amp;"】"))</f>
        <v>【51.51】</v>
      </c>
      <c r="DS6" s="21">
        <f>IF(DS7="",NA(),DS7)</f>
        <v>0</v>
      </c>
      <c r="DT6" s="21">
        <f t="shared" ref="DT6:EB6" si="13">IF(DT7="",NA(),DT7)</f>
        <v>0</v>
      </c>
      <c r="DU6" s="21">
        <f t="shared" si="13"/>
        <v>0</v>
      </c>
      <c r="DV6" s="21">
        <f t="shared" si="13"/>
        <v>0</v>
      </c>
      <c r="DW6" s="21">
        <f t="shared" si="13"/>
        <v>0</v>
      </c>
      <c r="DX6" s="22">
        <f t="shared" si="13"/>
        <v>14.13</v>
      </c>
      <c r="DY6" s="22">
        <f t="shared" si="13"/>
        <v>16.77</v>
      </c>
      <c r="DZ6" s="22">
        <f t="shared" si="13"/>
        <v>17.399999999999999</v>
      </c>
      <c r="EA6" s="22">
        <f t="shared" si="13"/>
        <v>18.64</v>
      </c>
      <c r="EB6" s="22">
        <f t="shared" si="13"/>
        <v>19.510000000000002</v>
      </c>
      <c r="EC6" s="21" t="str">
        <f>IF(EC7="","",IF(EC7="-","【-】","【"&amp;SUBSTITUTE(TEXT(EC7,"#,##0.00"),"-","△")&amp;"】"))</f>
        <v>【23.75】</v>
      </c>
      <c r="ED6" s="21">
        <f>IF(ED7="",NA(),ED7)</f>
        <v>0</v>
      </c>
      <c r="EE6" s="21">
        <f t="shared" ref="EE6:EM6" si="14">IF(EE7="",NA(),EE7)</f>
        <v>0</v>
      </c>
      <c r="EF6" s="21">
        <f t="shared" si="14"/>
        <v>0</v>
      </c>
      <c r="EG6" s="21">
        <f t="shared" si="14"/>
        <v>0</v>
      </c>
      <c r="EH6" s="21">
        <f t="shared" si="14"/>
        <v>0</v>
      </c>
      <c r="EI6" s="22">
        <f t="shared" si="14"/>
        <v>0.52</v>
      </c>
      <c r="EJ6" s="22">
        <f t="shared" si="14"/>
        <v>0.47</v>
      </c>
      <c r="EK6" s="22">
        <f t="shared" si="14"/>
        <v>0.4</v>
      </c>
      <c r="EL6" s="22">
        <f t="shared" si="14"/>
        <v>0.36</v>
      </c>
      <c r="EM6" s="22">
        <f t="shared" si="14"/>
        <v>0.56999999999999995</v>
      </c>
      <c r="EN6" s="21" t="str">
        <f>IF(EN7="","",IF(EN7="-","【-】","【"&amp;SUBSTITUTE(TEXT(EN7,"#,##0.00"),"-","△")&amp;"】"))</f>
        <v>【0.67】</v>
      </c>
    </row>
    <row r="7" spans="1:144" s="23" customFormat="1" x14ac:dyDescent="0.15">
      <c r="A7" s="15"/>
      <c r="B7" s="24">
        <v>2022</v>
      </c>
      <c r="C7" s="24">
        <v>24244</v>
      </c>
      <c r="D7" s="24">
        <v>46</v>
      </c>
      <c r="E7" s="24">
        <v>1</v>
      </c>
      <c r="F7" s="24">
        <v>0</v>
      </c>
      <c r="G7" s="24">
        <v>1</v>
      </c>
      <c r="H7" s="24" t="s">
        <v>93</v>
      </c>
      <c r="I7" s="24" t="s">
        <v>94</v>
      </c>
      <c r="J7" s="24" t="s">
        <v>95</v>
      </c>
      <c r="K7" s="24" t="s">
        <v>96</v>
      </c>
      <c r="L7" s="24" t="s">
        <v>97</v>
      </c>
      <c r="M7" s="24" t="s">
        <v>98</v>
      </c>
      <c r="N7" s="25" t="s">
        <v>99</v>
      </c>
      <c r="O7" s="25">
        <v>67.489999999999995</v>
      </c>
      <c r="P7" s="25">
        <v>95.37</v>
      </c>
      <c r="Q7" s="25">
        <v>4532</v>
      </c>
      <c r="R7" s="25">
        <v>5923</v>
      </c>
      <c r="S7" s="25">
        <v>295.32</v>
      </c>
      <c r="T7" s="25">
        <v>20.059999999999999</v>
      </c>
      <c r="U7" s="25">
        <v>5576</v>
      </c>
      <c r="V7" s="25">
        <v>78.5</v>
      </c>
      <c r="W7" s="25">
        <v>71.03</v>
      </c>
      <c r="X7" s="25">
        <v>101.93</v>
      </c>
      <c r="Y7" s="25">
        <v>101.82</v>
      </c>
      <c r="Z7" s="25">
        <v>102.12</v>
      </c>
      <c r="AA7" s="25">
        <v>101.64</v>
      </c>
      <c r="AB7" s="25">
        <v>102.31</v>
      </c>
      <c r="AC7" s="25">
        <v>103.81</v>
      </c>
      <c r="AD7" s="25">
        <v>104.35</v>
      </c>
      <c r="AE7" s="25">
        <v>105.34</v>
      </c>
      <c r="AF7" s="25">
        <v>105.77</v>
      </c>
      <c r="AG7" s="25">
        <v>104.82</v>
      </c>
      <c r="AH7" s="25">
        <v>108.7</v>
      </c>
      <c r="AI7" s="25">
        <v>0</v>
      </c>
      <c r="AJ7" s="25">
        <v>0</v>
      </c>
      <c r="AK7" s="25">
        <v>0</v>
      </c>
      <c r="AL7" s="25">
        <v>0</v>
      </c>
      <c r="AM7" s="25">
        <v>0</v>
      </c>
      <c r="AN7" s="25">
        <v>25.66</v>
      </c>
      <c r="AO7" s="25">
        <v>21.69</v>
      </c>
      <c r="AP7" s="25">
        <v>24.04</v>
      </c>
      <c r="AQ7" s="25">
        <v>28.03</v>
      </c>
      <c r="AR7" s="25">
        <v>26.73</v>
      </c>
      <c r="AS7" s="25">
        <v>1.34</v>
      </c>
      <c r="AT7" s="25">
        <v>62.36</v>
      </c>
      <c r="AU7" s="25">
        <v>98.02</v>
      </c>
      <c r="AV7" s="25">
        <v>112.66</v>
      </c>
      <c r="AW7" s="25">
        <v>125.46</v>
      </c>
      <c r="AX7" s="25">
        <v>61.64</v>
      </c>
      <c r="AY7" s="25">
        <v>300.14</v>
      </c>
      <c r="AZ7" s="25">
        <v>301.04000000000002</v>
      </c>
      <c r="BA7" s="25">
        <v>305.08</v>
      </c>
      <c r="BB7" s="25">
        <v>305.33999999999997</v>
      </c>
      <c r="BC7" s="25">
        <v>310.01</v>
      </c>
      <c r="BD7" s="25">
        <v>252.29</v>
      </c>
      <c r="BE7" s="25">
        <v>1275.23</v>
      </c>
      <c r="BF7" s="25">
        <v>1124.8699999999999</v>
      </c>
      <c r="BG7" s="25">
        <v>985.94</v>
      </c>
      <c r="BH7" s="25">
        <v>869.75</v>
      </c>
      <c r="BI7" s="25">
        <v>1061.73</v>
      </c>
      <c r="BJ7" s="25">
        <v>566.65</v>
      </c>
      <c r="BK7" s="25">
        <v>551.62</v>
      </c>
      <c r="BL7" s="25">
        <v>585.59</v>
      </c>
      <c r="BM7" s="25">
        <v>561.34</v>
      </c>
      <c r="BN7" s="25">
        <v>538.33000000000004</v>
      </c>
      <c r="BO7" s="25">
        <v>268.07</v>
      </c>
      <c r="BP7" s="25">
        <v>54.55</v>
      </c>
      <c r="BQ7" s="25">
        <v>56.87</v>
      </c>
      <c r="BR7" s="25">
        <v>59.45</v>
      </c>
      <c r="BS7" s="25">
        <v>62.93</v>
      </c>
      <c r="BT7" s="25">
        <v>41.28</v>
      </c>
      <c r="BU7" s="25">
        <v>84.77</v>
      </c>
      <c r="BV7" s="25">
        <v>87.11</v>
      </c>
      <c r="BW7" s="25">
        <v>82.78</v>
      </c>
      <c r="BX7" s="25">
        <v>84.82</v>
      </c>
      <c r="BY7" s="25">
        <v>82.29</v>
      </c>
      <c r="BZ7" s="25">
        <v>97.47</v>
      </c>
      <c r="CA7" s="25">
        <v>443.69</v>
      </c>
      <c r="CB7" s="25">
        <v>424.86</v>
      </c>
      <c r="CC7" s="25">
        <v>403.6</v>
      </c>
      <c r="CD7" s="25">
        <v>383.1</v>
      </c>
      <c r="CE7" s="25">
        <v>450.38</v>
      </c>
      <c r="CF7" s="25">
        <v>227.27</v>
      </c>
      <c r="CG7" s="25">
        <v>223.98</v>
      </c>
      <c r="CH7" s="25">
        <v>225.09</v>
      </c>
      <c r="CI7" s="25">
        <v>224.82</v>
      </c>
      <c r="CJ7" s="25">
        <v>230.85</v>
      </c>
      <c r="CK7" s="25">
        <v>174.75</v>
      </c>
      <c r="CL7" s="25">
        <v>61.63</v>
      </c>
      <c r="CM7" s="25">
        <v>63.3</v>
      </c>
      <c r="CN7" s="25">
        <v>63.26</v>
      </c>
      <c r="CO7" s="25">
        <v>64.77</v>
      </c>
      <c r="CP7" s="25">
        <v>68.86</v>
      </c>
      <c r="CQ7" s="25">
        <v>50.29</v>
      </c>
      <c r="CR7" s="25">
        <v>49.64</v>
      </c>
      <c r="CS7" s="25">
        <v>49.38</v>
      </c>
      <c r="CT7" s="25">
        <v>50.09</v>
      </c>
      <c r="CU7" s="25">
        <v>50.1</v>
      </c>
      <c r="CV7" s="25">
        <v>59.97</v>
      </c>
      <c r="CW7" s="25">
        <v>84.71</v>
      </c>
      <c r="CX7" s="25">
        <v>83.54</v>
      </c>
      <c r="CY7" s="25">
        <v>85.08</v>
      </c>
      <c r="CZ7" s="25">
        <v>81.53</v>
      </c>
      <c r="DA7" s="25">
        <v>70.08</v>
      </c>
      <c r="DB7" s="25">
        <v>77.73</v>
      </c>
      <c r="DC7" s="25">
        <v>78.09</v>
      </c>
      <c r="DD7" s="25">
        <v>78.010000000000005</v>
      </c>
      <c r="DE7" s="25">
        <v>77.599999999999994</v>
      </c>
      <c r="DF7" s="25">
        <v>77.3</v>
      </c>
      <c r="DG7" s="25">
        <v>89.76</v>
      </c>
      <c r="DH7" s="25">
        <v>53.41</v>
      </c>
      <c r="DI7" s="25">
        <v>55.21</v>
      </c>
      <c r="DJ7" s="25">
        <v>56.93</v>
      </c>
      <c r="DK7" s="25">
        <v>58.44</v>
      </c>
      <c r="DL7" s="25">
        <v>58.29</v>
      </c>
      <c r="DM7" s="25">
        <v>45.85</v>
      </c>
      <c r="DN7" s="25">
        <v>47.31</v>
      </c>
      <c r="DO7" s="25">
        <v>47.5</v>
      </c>
      <c r="DP7" s="25">
        <v>48.41</v>
      </c>
      <c r="DQ7" s="25">
        <v>50.02</v>
      </c>
      <c r="DR7" s="25">
        <v>51.51</v>
      </c>
      <c r="DS7" s="25">
        <v>0</v>
      </c>
      <c r="DT7" s="25">
        <v>0</v>
      </c>
      <c r="DU7" s="25">
        <v>0</v>
      </c>
      <c r="DV7" s="25">
        <v>0</v>
      </c>
      <c r="DW7" s="25">
        <v>0</v>
      </c>
      <c r="DX7" s="25">
        <v>14.13</v>
      </c>
      <c r="DY7" s="25">
        <v>16.77</v>
      </c>
      <c r="DZ7" s="25">
        <v>17.399999999999999</v>
      </c>
      <c r="EA7" s="25">
        <v>18.64</v>
      </c>
      <c r="EB7" s="25">
        <v>19.510000000000002</v>
      </c>
      <c r="EC7" s="25">
        <v>23.75</v>
      </c>
      <c r="ED7" s="25">
        <v>0</v>
      </c>
      <c r="EE7" s="25">
        <v>0</v>
      </c>
      <c r="EF7" s="25">
        <v>0</v>
      </c>
      <c r="EG7" s="25">
        <v>0</v>
      </c>
      <c r="EH7" s="25">
        <v>0</v>
      </c>
      <c r="EI7" s="25">
        <v>0.52</v>
      </c>
      <c r="EJ7" s="25">
        <v>0.47</v>
      </c>
      <c r="EK7" s="25">
        <v>0.4</v>
      </c>
      <c r="EL7" s="25">
        <v>0.36</v>
      </c>
      <c r="EM7" s="25">
        <v>0.56999999999999995</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